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Titles" localSheetId="0">'стр.1_2'!$23:$23</definedName>
    <definedName name="_xlnm.Print_Area" localSheetId="0">'стр.1_2'!$A$1:$AH$67</definedName>
  </definedNames>
  <calcPr fullCalcOnLoad="1"/>
</workbook>
</file>

<file path=xl/sharedStrings.xml><?xml version="1.0" encoding="utf-8"?>
<sst xmlns="http://schemas.openxmlformats.org/spreadsheetml/2006/main" count="755" uniqueCount="197">
  <si>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</si>
  <si>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</si>
  <si>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</si>
  <si>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</si>
  <si>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</si>
  <si>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</si>
  <si>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</si>
  <si>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</si>
  <si>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</si>
  <si>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</si>
  <si>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</si>
  <si>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</si>
  <si>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</si>
  <si>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</si>
  <si>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</si>
  <si>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</si>
  <si>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</si>
  <si>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</si>
  <si>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</si>
  <si>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</si>
  <si>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</si>
  <si>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</si>
  <si>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</si>
  <si>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Иденти-фикаци-онный код закупки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</si>
  <si>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</si>
  <si>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</si>
  <si>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</si>
  <si>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</si>
  <si>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</si>
  <si>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</si>
  <si>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</si>
  <si>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</si>
  <si>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</si>
  <si>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</si>
  <si>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</si>
  <si>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</si>
  <si>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</si>
  <si>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</si>
  <si>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</si>
  <si>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</si>
  <si>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Наименование публично-правового образования</t>
  </si>
  <si>
    <t>Вид документа (базовый (0); измененный (порядковый код изменения)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</si>
  <si>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</si>
  <si>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</si>
  <si>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</si>
  <si>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</si>
  <si>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</si>
  <si>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</si>
  <si>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</si>
  <si>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</si>
  <si>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</si>
  <si>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</si>
  <si>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Начальная (максимальная) цена контракта, 
цена контракта, заключаемого с единственным поставщиком (подрядчиком, исполнителем) 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</si>
  <si>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</si>
  <si>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</si>
  <si>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</si>
  <si>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</si>
  <si>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</si>
  <si>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</si>
  <si>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</si>
  <si>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</si>
  <si>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</si>
  <si>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</si>
  <si>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</si>
  <si>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</si>
  <si>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Планируемый срок (периодичность) поставки товаров, выполнения работ, оказания услуг</t>
  </si>
  <si>
    <t>заявки</t>
  </si>
  <si>
    <t>исполнения контракта</t>
  </si>
  <si>
    <t>Планируемый срок начала осуществления закупки 
(месяц, год)</t>
  </si>
  <si>
    <t>Планируемый срок исполнения контракта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</si>
  <si>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</si>
  <si>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</si>
  <si>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</si>
  <si>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</si>
  <si>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закупок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</si>
  <si>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</si>
  <si>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</si>
  <si>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</si>
  <si>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</si>
  <si>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</si>
  <si>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</si>
  <si>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</si>
  <si>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</si>
  <si>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 xml:space="preserve">План-график закупок товаров, работ, услуг для обеспечения нужд </t>
  </si>
  <si>
    <t>на 20</t>
  </si>
  <si>
    <t xml:space="preserve"> год</t>
  </si>
  <si>
    <t>* При наличии.</t>
  </si>
  <si>
    <t>Преимущества, предоставляемые участникам закупки 
в соответствии со статьями 28 и 29 Федерального 
закона "О контрактной системе в сфере закупок 
товаров, работ, услуг для обеспечения 
государственных и муниципальных нужд" (да или нет)</t>
  </si>
  <si>
    <t>Информация о банковском сопровождении 
контрактов *</t>
  </si>
  <si>
    <t>Единица измерения</t>
  </si>
  <si>
    <t>Количество (объем) закупаемых товаров, 
работ, услуг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</si>
  <si>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                                  Администрация Олонецкого национального муниципального района</t>
  </si>
  <si>
    <t>Организационно-правовая форма                Муниципальное образование</t>
  </si>
  <si>
    <t>Местонахождение (адрес), телефон, адрес электронной почты                                       186000, Республика Карелия, г. Олонец, ул. Свирских Дивизий, д. 1, т. (81436)41107, e-mail: administr@onego.ru</t>
  </si>
  <si>
    <t>0</t>
  </si>
  <si>
    <t>14.01.2015</t>
  </si>
  <si>
    <t>1014002151</t>
  </si>
  <si>
    <t>101401001</t>
  </si>
  <si>
    <t>86630000</t>
  </si>
  <si>
    <t>КБК 91401040020400244340
ОКПД 52.47.13</t>
  </si>
  <si>
    <t>КБК 91401040020400244225
ОКПД 70.32.13.824</t>
  </si>
  <si>
    <t>КБК 91401040020400242226
ОКПД 72.21.11.000</t>
  </si>
  <si>
    <t>КБК 91401040020400244226
ОКПД 70.32.12.120</t>
  </si>
  <si>
    <t>КБК 91401130920305244226
ОКПД 70.31.15.000</t>
  </si>
  <si>
    <t>КБК 91401060020400242226
ОКПД 72.21.11.000</t>
  </si>
  <si>
    <t>КБК 91401040020400244340
ОКПД 23.20.11.220</t>
  </si>
  <si>
    <t>КБК 91101040020400244223                ОКПД 40.30.10.113</t>
  </si>
  <si>
    <t>КБК    91401040020400242221            ОКПД 64.20.12</t>
  </si>
  <si>
    <t>КБК    91401040020400242221            ОКПД 64.20.13</t>
  </si>
  <si>
    <t>КБК 91401040020400244223                              ОКПД 41.00.20.132                          ОКПД 90.01.11.111</t>
  </si>
  <si>
    <t>КБК 91401040020400244221            ОКПД 22.22.11.110            ОКПД 21.23.12.311</t>
  </si>
  <si>
    <t>КБК   91401040020400244223  ОКПД 40.11.10</t>
  </si>
  <si>
    <t>КБК 91401040020400244225</t>
  </si>
  <si>
    <t>КБК 91401130920305244340</t>
  </si>
  <si>
    <t>КБК 91401040020400244225    ОКПД 72.50.11.000</t>
  </si>
  <si>
    <t>КБК 91401060020400242226
ОКПД 72.22.14.000</t>
  </si>
  <si>
    <t>КБК 91401040020400244310         ОКПД 52.47.13.120</t>
  </si>
  <si>
    <t>91401040020400244340     ОКПД 24.51.32.123</t>
  </si>
  <si>
    <t>КБК 91401040020400   ОКПД 72.50.11.000</t>
  </si>
  <si>
    <t>КБК 91403092180100244340</t>
  </si>
  <si>
    <t>КБК 91403092180100244290</t>
  </si>
  <si>
    <t>КБК 91403092180100244310</t>
  </si>
  <si>
    <t>КБК 91403092180100244226</t>
  </si>
  <si>
    <t xml:space="preserve">КБК 91401040020400244225
</t>
  </si>
  <si>
    <t>Поставка канцелярских товаров</t>
  </si>
  <si>
    <t>Оказание услуг по техническому обслуживанию комплекса технических средств охраны (охранной, пожарной, тревожно-вызывной сигнализации).</t>
  </si>
  <si>
    <t>Оказание комплекса сервисных сертифицированных услуг по информационному обслуживанию имеющихся и установленных у Заказчика справочных правовых систем "КонсультантПлюс"</t>
  </si>
  <si>
    <t>Выполнение кадастровых работ по формированию земельных участков (межевание, оформление межевых планов, постановка на государственный кадастровый учет)</t>
  </si>
  <si>
    <t>Оказание услуг по оценке рыночной стоимости объектов (зданий, помещений, автотранспорта)</t>
  </si>
  <si>
    <t>Оказание услуг по оценке рыночной стоимости земельных участков</t>
  </si>
  <si>
    <t>Оказание информационных услуг с использованием экземпляров Специальных Выпусков Систем на основе специального лизензионного программного обеспечения, обеспечивающего совместимость информационных услуг с установленными в Финансовом управлении администрации Олонецкого национального муниципального района экземплярами систем КонсультантПлюс</t>
  </si>
  <si>
    <t>Поставка автомобильного топлива (бензина) для нужд администраци Олонецкого национального муниципального района</t>
  </si>
  <si>
    <t>Теплоснабжение в горячей воде</t>
  </si>
  <si>
    <t>Услуги связи</t>
  </si>
  <si>
    <t>Услуги специальной связи</t>
  </si>
  <si>
    <t>Водоснабжение и водоотведение</t>
  </si>
  <si>
    <t>конверты, марки</t>
  </si>
  <si>
    <t>Электроснабжение</t>
  </si>
  <si>
    <t>Ремонт кровли здания администрации Олонецкого национального муниципального района</t>
  </si>
  <si>
    <t xml:space="preserve">Поставка товаров в целях оказания  гуманитарной помощи либо ликвидации почследствий черезвычайных ситуаций природного или техногенного характера </t>
  </si>
  <si>
    <t>Оказание услуг по ремонту оргтехники</t>
  </si>
  <si>
    <t>Оказание услуг по техническому сопровождению программных продуктов "АС Бюджет", ПО "Сервер обмена данными", а также дополнительных программных модулей и функционала к этим программным продуктам.</t>
  </si>
  <si>
    <t>Поставка бумаги для офисной техники для нужд администрации Олонецкого нациолнального муниципального района</t>
  </si>
  <si>
    <t>Поставка хозяйственных товаров</t>
  </si>
  <si>
    <t>Закупка программного обеспечения</t>
  </si>
  <si>
    <t>Заправка картриджей</t>
  </si>
  <si>
    <t>администрации Олонецкого национального муниципального района</t>
  </si>
  <si>
    <t>в соответствии с ТЗ</t>
  </si>
  <si>
    <t>без авансирования</t>
  </si>
  <si>
    <t>КБК 91401043004213244340</t>
  </si>
  <si>
    <t>КБК 91401043004213244226</t>
  </si>
  <si>
    <t>КБК 91401043004213244310</t>
  </si>
  <si>
    <t>КБК 91401060020400244340</t>
  </si>
  <si>
    <t>КБК 91401060020400242226</t>
  </si>
  <si>
    <t>шт.</t>
  </si>
  <si>
    <t>усл.ед.</t>
  </si>
  <si>
    <t>л</t>
  </si>
  <si>
    <t>Гкал</t>
  </si>
  <si>
    <r>
      <t xml:space="preserve">м </t>
    </r>
    <r>
      <rPr>
        <vertAlign val="superscript"/>
        <sz val="7.5"/>
        <rFont val="Times New Roman"/>
        <family val="1"/>
      </rPr>
      <t>3</t>
    </r>
  </si>
  <si>
    <t>Квт</t>
  </si>
  <si>
    <t>уп.</t>
  </si>
  <si>
    <t>6500</t>
  </si>
  <si>
    <t>по необходимости</t>
  </si>
  <si>
    <t>февраль 2015</t>
  </si>
  <si>
    <t>декабрь 2015</t>
  </si>
  <si>
    <t>декабрь 2016</t>
  </si>
  <si>
    <t>апрель 2015</t>
  </si>
  <si>
    <t>январь 2015</t>
  </si>
  <si>
    <t>июнь 2015</t>
  </si>
  <si>
    <t>март 2015</t>
  </si>
  <si>
    <t>май 2015</t>
  </si>
  <si>
    <t>сентябрь 2015</t>
  </si>
  <si>
    <t>июль 2015</t>
  </si>
  <si>
    <t>июль 2016</t>
  </si>
  <si>
    <t>эл. аукцион</t>
  </si>
  <si>
    <t>запрос котировок</t>
  </si>
  <si>
    <t>ед.поставщик</t>
  </si>
  <si>
    <t>не предоставляются</t>
  </si>
  <si>
    <t>да</t>
  </si>
  <si>
    <t>нет</t>
  </si>
  <si>
    <t>ПРИЛОЖЕНИЕ № 1</t>
  </si>
  <si>
    <t>60,0</t>
  </si>
  <si>
    <t>1123,9</t>
  </si>
  <si>
    <t>679</t>
  </si>
  <si>
    <t>отопительный период</t>
  </si>
  <si>
    <t>постоянно</t>
  </si>
  <si>
    <t>по мере необходимости</t>
  </si>
  <si>
    <t>325</t>
  </si>
  <si>
    <t>20800</t>
  </si>
  <si>
    <t>ед.поставщик п.1 ч. 1 ст. 93 ФЗ</t>
  </si>
  <si>
    <t>ед.поставщик п.8 ч. 1 ст. 93</t>
  </si>
  <si>
    <t>ед.поставщик п. 4 ч. 1 ст. 93</t>
  </si>
  <si>
    <t>при возникновении ЧС</t>
  </si>
  <si>
    <t>1600</t>
  </si>
  <si>
    <t>один раз в год</t>
  </si>
  <si>
    <t>Глава администрации Олонецкого национального муниципального района Прокопьев С.К.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</si>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</sst>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10"/>
      <name val="Arial"/>
      <family val="0"/>
    </font>
    <font>
      <vertAlign val="superscript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3" xfId="52" applyNumberFormat="1" applyFont="1" applyBorder="1" applyAlignment="1">
      <alignment vertical="top" wrapText="1"/>
      <protection/>
    </xf>
    <xf numFmtId="0" fontId="2" fillId="0" borderId="1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view="pageBreakPreview" zoomScale="166" zoomScaleSheetLayoutView="166" zoomScalePageLayoutView="0" workbookViewId="0" topLeftCell="A59">
      <selection activeCell="D67" sqref="D67"/>
    </sheetView>
  </sheetViews>
  <sheetFormatPr defaultColWidth="9.00390625" defaultRowHeight="12.75"/>
  <cols>
    <col min="1" max="1" width="2.375" style="1" customWidth="1"/>
    <col min="2" max="2" width="6.00390625" style="1" customWidth="1"/>
    <col min="3" max="3" width="17.25390625" style="1" customWidth="1"/>
    <col min="4" max="4" width="3.75390625" style="1" customWidth="1"/>
    <col min="5" max="5" width="5.625" style="1" customWidth="1"/>
    <col min="6" max="6" width="3.875" style="1" customWidth="1"/>
    <col min="7" max="7" width="5.875" style="1" customWidth="1"/>
    <col min="8" max="8" width="2.875" style="1" customWidth="1"/>
    <col min="9" max="9" width="3.00390625" style="1" customWidth="1"/>
    <col min="10" max="10" width="2.75390625" style="1" customWidth="1"/>
    <col min="11" max="11" width="2.875" style="1" customWidth="1"/>
    <col min="12" max="12" width="3.625" style="1" customWidth="1"/>
    <col min="13" max="13" width="3.25390625" style="1" customWidth="1"/>
    <col min="14" max="14" width="3.75390625" style="1" customWidth="1"/>
    <col min="15" max="15" width="3.125" style="1" customWidth="1"/>
    <col min="16" max="17" width="3.00390625" style="1" customWidth="1"/>
    <col min="18" max="18" width="4.125" style="1" customWidth="1"/>
    <col min="19" max="19" width="2.875" style="1" customWidth="1"/>
    <col min="20" max="20" width="2.625" style="1" customWidth="1"/>
    <col min="21" max="21" width="4.625" style="1" customWidth="1"/>
    <col min="22" max="23" width="4.25390625" style="1" customWidth="1"/>
    <col min="24" max="24" width="9.25390625" style="1" customWidth="1"/>
    <col min="25" max="25" width="1.75390625" style="1" customWidth="1"/>
    <col min="26" max="26" width="3.125" style="1" customWidth="1"/>
    <col min="27" max="27" width="2.00390625" style="1" customWidth="1"/>
    <col min="28" max="28" width="3.125" style="1" customWidth="1"/>
    <col min="29" max="29" width="3.875" style="1" customWidth="1"/>
    <col min="30" max="30" width="4.375" style="1" customWidth="1"/>
    <col min="31" max="31" width="3.00390625" style="1" customWidth="1"/>
    <col min="32" max="32" width="2.75390625" style="1" customWidth="1"/>
    <col min="33" max="33" width="3.75390625" style="1" customWidth="1"/>
    <col min="34" max="34" width="3.625" style="1" customWidth="1"/>
    <col min="35" max="16384" width="9.125" style="1" customWidth="1"/>
  </cols>
  <sheetData>
    <row r="1" spans="27:34" s="2" customFormat="1" ht="11.25" customHeight="1">
      <c r="AA1" s="2" t="s">
        <v>180</v>
      </c>
      <c r="AH1" s="3"/>
    </row>
    <row r="2" s="2" customFormat="1" ht="6.75" customHeight="1">
      <c r="AH2" s="3"/>
    </row>
    <row r="3" s="2" customFormat="1" ht="7.5" customHeight="1">
      <c r="AH3" s="3"/>
    </row>
    <row r="4" ht="6.75" customHeight="1"/>
    <row r="5" spans="1:34" s="4" customFormat="1" ht="15.75">
      <c r="A5" s="92" t="s">
        <v>83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s="4" customFormat="1" ht="15.75">
      <c r="A6" s="92" t="s">
        <v>146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5:18" s="4" customFormat="1" ht="18" customHeight="1">
      <c r="O7" s="19"/>
      <c r="P7" s="19" t="s">
        <v>84</v>
      </c>
      <c r="Q7" s="30" t="s">
        <v>14</v>
      </c>
      <c r="R7" s="4" t="s">
        <v>85</v>
      </c>
    </row>
    <row r="8" ht="9.75" customHeight="1"/>
    <row r="9" spans="29:33" s="5" customFormat="1" ht="18" customHeight="1">
      <c r="AC9" s="94" t="s">
        <v>32</v>
      </c>
      <c r="AD9" s="95"/>
      <c r="AE9" s="95"/>
      <c r="AF9" s="95"/>
      <c r="AG9" s="96"/>
    </row>
    <row r="10" spans="28:33" s="5" customFormat="1" ht="15" customHeight="1">
      <c r="AB10" s="6" t="s">
        <v>33</v>
      </c>
      <c r="AC10" s="93" t="s">
        <v>95</v>
      </c>
      <c r="AD10" s="93"/>
      <c r="AE10" s="93"/>
      <c r="AF10" s="93"/>
      <c r="AG10" s="93"/>
    </row>
    <row r="11" spans="2:33" s="5" customFormat="1" ht="15" customHeight="1">
      <c r="B11" s="57" t="s">
        <v>91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AB11" s="6" t="s">
        <v>34</v>
      </c>
      <c r="AC11" s="93"/>
      <c r="AD11" s="93"/>
      <c r="AE11" s="93"/>
      <c r="AF11" s="93"/>
      <c r="AG11" s="93"/>
    </row>
    <row r="12" spans="2:33" s="5" customFormat="1" ht="1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AB12" s="6" t="s">
        <v>35</v>
      </c>
      <c r="AC12" s="93" t="s">
        <v>96</v>
      </c>
      <c r="AD12" s="93"/>
      <c r="AE12" s="93"/>
      <c r="AF12" s="93"/>
      <c r="AG12" s="93"/>
    </row>
    <row r="13" spans="2:33" s="5" customFormat="1" ht="48.75" customHeigh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AB13" s="6" t="s">
        <v>36</v>
      </c>
      <c r="AC13" s="93" t="s">
        <v>97</v>
      </c>
      <c r="AD13" s="93"/>
      <c r="AE13" s="93"/>
      <c r="AF13" s="93"/>
      <c r="AG13" s="93"/>
    </row>
    <row r="14" spans="2:33" s="7" customFormat="1" ht="17.25" customHeight="1">
      <c r="B14" s="59" t="s">
        <v>92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AB14" s="8" t="s">
        <v>37</v>
      </c>
      <c r="AC14" s="93"/>
      <c r="AD14" s="93"/>
      <c r="AE14" s="93"/>
      <c r="AF14" s="93"/>
      <c r="AG14" s="93"/>
    </row>
    <row r="15" spans="2:33" s="7" customFormat="1" ht="18" customHeight="1">
      <c r="B15" s="59" t="s">
        <v>40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AB15" s="8" t="s">
        <v>38</v>
      </c>
      <c r="AC15" s="93" t="s">
        <v>98</v>
      </c>
      <c r="AD15" s="93"/>
      <c r="AE15" s="93"/>
      <c r="AF15" s="93"/>
      <c r="AG15" s="93"/>
    </row>
    <row r="16" spans="2:33" s="5" customFormat="1" ht="44.25" customHeight="1">
      <c r="B16" s="60" t="s">
        <v>93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AB16" s="6" t="s">
        <v>39</v>
      </c>
      <c r="AC16" s="93"/>
      <c r="AD16" s="93"/>
      <c r="AE16" s="93"/>
      <c r="AF16" s="93"/>
      <c r="AG16" s="93"/>
    </row>
    <row r="17" spans="2:20" s="5" customFormat="1" ht="28.5" customHeight="1">
      <c r="B17" s="61" t="s">
        <v>41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 t="s">
        <v>94</v>
      </c>
      <c r="P17" s="62"/>
      <c r="Q17" s="62"/>
      <c r="R17" s="62"/>
      <c r="S17" s="62"/>
      <c r="T17" s="62"/>
    </row>
    <row r="18" ht="4.5" customHeight="1"/>
    <row r="19" ht="5.25" customHeight="1"/>
    <row r="20" spans="1:34" s="20" customFormat="1" ht="43.5" customHeight="1">
      <c r="A20" s="82" t="s">
        <v>22</v>
      </c>
      <c r="B20" s="82" t="s">
        <v>23</v>
      </c>
      <c r="C20" s="85" t="s">
        <v>24</v>
      </c>
      <c r="D20" s="86"/>
      <c r="E20" s="70" t="s">
        <v>52</v>
      </c>
      <c r="F20" s="70" t="s">
        <v>53</v>
      </c>
      <c r="G20" s="87" t="s">
        <v>51</v>
      </c>
      <c r="H20" s="88"/>
      <c r="I20" s="88"/>
      <c r="J20" s="89"/>
      <c r="K20" s="85" t="s">
        <v>89</v>
      </c>
      <c r="L20" s="86"/>
      <c r="M20" s="87" t="s">
        <v>90</v>
      </c>
      <c r="N20" s="88"/>
      <c r="O20" s="88"/>
      <c r="P20" s="88"/>
      <c r="Q20" s="89"/>
      <c r="R20" s="70" t="s">
        <v>65</v>
      </c>
      <c r="S20" s="87" t="s">
        <v>64</v>
      </c>
      <c r="T20" s="89"/>
      <c r="U20" s="70" t="s">
        <v>68</v>
      </c>
      <c r="V20" s="70" t="s">
        <v>69</v>
      </c>
      <c r="W20" s="70" t="s">
        <v>70</v>
      </c>
      <c r="X20" s="70" t="s">
        <v>87</v>
      </c>
      <c r="Y20" s="73" t="s">
        <v>71</v>
      </c>
      <c r="Z20" s="74"/>
      <c r="AA20" s="75"/>
      <c r="AB20" s="70" t="s">
        <v>72</v>
      </c>
      <c r="AC20" s="70" t="s">
        <v>73</v>
      </c>
      <c r="AD20" s="70" t="s">
        <v>74</v>
      </c>
      <c r="AE20" s="70" t="s">
        <v>88</v>
      </c>
      <c r="AF20" s="70" t="s">
        <v>75</v>
      </c>
      <c r="AG20" s="70" t="s">
        <v>76</v>
      </c>
      <c r="AH20" s="70" t="s">
        <v>77</v>
      </c>
    </row>
    <row r="21" spans="1:34" s="20" customFormat="1" ht="75" customHeight="1">
      <c r="A21" s="83"/>
      <c r="B21" s="83"/>
      <c r="C21" s="70" t="s">
        <v>25</v>
      </c>
      <c r="D21" s="70" t="s">
        <v>26</v>
      </c>
      <c r="E21" s="71"/>
      <c r="F21" s="71"/>
      <c r="G21" s="70" t="s">
        <v>49</v>
      </c>
      <c r="H21" s="88" t="s">
        <v>28</v>
      </c>
      <c r="I21" s="89"/>
      <c r="J21" s="70" t="s">
        <v>50</v>
      </c>
      <c r="K21" s="70" t="s">
        <v>31</v>
      </c>
      <c r="L21" s="70" t="s">
        <v>25</v>
      </c>
      <c r="M21" s="71" t="s">
        <v>27</v>
      </c>
      <c r="N21" s="70" t="s">
        <v>49</v>
      </c>
      <c r="O21" s="88" t="s">
        <v>28</v>
      </c>
      <c r="P21" s="89"/>
      <c r="Q21" s="70" t="s">
        <v>50</v>
      </c>
      <c r="R21" s="71"/>
      <c r="S21" s="70" t="s">
        <v>66</v>
      </c>
      <c r="T21" s="70" t="s">
        <v>67</v>
      </c>
      <c r="U21" s="71"/>
      <c r="V21" s="71"/>
      <c r="W21" s="71"/>
      <c r="X21" s="71"/>
      <c r="Y21" s="76"/>
      <c r="Z21" s="77"/>
      <c r="AA21" s="78"/>
      <c r="AB21" s="71"/>
      <c r="AC21" s="71"/>
      <c r="AD21" s="71"/>
      <c r="AE21" s="71"/>
      <c r="AF21" s="71"/>
      <c r="AG21" s="71"/>
      <c r="AH21" s="71"/>
    </row>
    <row r="22" spans="1:34" s="20" customFormat="1" ht="75" customHeight="1">
      <c r="A22" s="84"/>
      <c r="B22" s="84"/>
      <c r="C22" s="72"/>
      <c r="D22" s="72"/>
      <c r="E22" s="72"/>
      <c r="F22" s="72"/>
      <c r="G22" s="72"/>
      <c r="H22" s="21" t="s">
        <v>29</v>
      </c>
      <c r="I22" s="21" t="s">
        <v>30</v>
      </c>
      <c r="J22" s="72"/>
      <c r="K22" s="72"/>
      <c r="L22" s="72"/>
      <c r="M22" s="72"/>
      <c r="N22" s="72"/>
      <c r="O22" s="21" t="s">
        <v>29</v>
      </c>
      <c r="P22" s="21" t="s">
        <v>30</v>
      </c>
      <c r="Q22" s="72"/>
      <c r="R22" s="72"/>
      <c r="S22" s="72"/>
      <c r="T22" s="72"/>
      <c r="U22" s="72"/>
      <c r="V22" s="72"/>
      <c r="W22" s="72"/>
      <c r="X22" s="72"/>
      <c r="Y22" s="79"/>
      <c r="Z22" s="80"/>
      <c r="AA22" s="81"/>
      <c r="AB22" s="72"/>
      <c r="AC22" s="72"/>
      <c r="AD22" s="72"/>
      <c r="AE22" s="72"/>
      <c r="AF22" s="72"/>
      <c r="AG22" s="72"/>
      <c r="AH22" s="72"/>
    </row>
    <row r="23" spans="1:34" s="20" customFormat="1" ht="9.75">
      <c r="A23" s="22" t="s">
        <v>0</v>
      </c>
      <c r="B23" s="22" t="s">
        <v>1</v>
      </c>
      <c r="C23" s="22" t="s">
        <v>2</v>
      </c>
      <c r="D23" s="22" t="s">
        <v>3</v>
      </c>
      <c r="E23" s="22" t="s">
        <v>4</v>
      </c>
      <c r="F23" s="22" t="s">
        <v>5</v>
      </c>
      <c r="G23" s="22" t="s">
        <v>6</v>
      </c>
      <c r="H23" s="22" t="s">
        <v>7</v>
      </c>
      <c r="I23" s="22" t="s">
        <v>8</v>
      </c>
      <c r="J23" s="22" t="s">
        <v>9</v>
      </c>
      <c r="K23" s="22" t="s">
        <v>10</v>
      </c>
      <c r="L23" s="22" t="s">
        <v>11</v>
      </c>
      <c r="M23" s="22" t="s">
        <v>12</v>
      </c>
      <c r="N23" s="22" t="s">
        <v>13</v>
      </c>
      <c r="O23" s="22" t="s">
        <v>14</v>
      </c>
      <c r="P23" s="22" t="s">
        <v>15</v>
      </c>
      <c r="Q23" s="22" t="s">
        <v>16</v>
      </c>
      <c r="R23" s="23" t="s">
        <v>17</v>
      </c>
      <c r="S23" s="23" t="s">
        <v>18</v>
      </c>
      <c r="T23" s="23" t="s">
        <v>19</v>
      </c>
      <c r="U23" s="23" t="s">
        <v>20</v>
      </c>
      <c r="V23" s="23" t="s">
        <v>21</v>
      </c>
      <c r="W23" s="23" t="s">
        <v>54</v>
      </c>
      <c r="X23" s="23" t="s">
        <v>55</v>
      </c>
      <c r="Y23" s="97" t="s">
        <v>56</v>
      </c>
      <c r="Z23" s="98"/>
      <c r="AA23" s="99"/>
      <c r="AB23" s="23" t="s">
        <v>57</v>
      </c>
      <c r="AC23" s="23" t="s">
        <v>58</v>
      </c>
      <c r="AD23" s="23" t="s">
        <v>59</v>
      </c>
      <c r="AE23" s="23" t="s">
        <v>60</v>
      </c>
      <c r="AF23" s="23" t="s">
        <v>61</v>
      </c>
      <c r="AG23" s="23" t="s">
        <v>62</v>
      </c>
      <c r="AH23" s="23" t="s">
        <v>63</v>
      </c>
    </row>
    <row r="24" spans="1:34" s="24" customFormat="1" ht="55.5" customHeight="1">
      <c r="A24" s="9" t="s">
        <v>0</v>
      </c>
      <c r="B24" s="31" t="s">
        <v>99</v>
      </c>
      <c r="C24" s="45" t="s">
        <v>124</v>
      </c>
      <c r="D24" s="34" t="s">
        <v>147</v>
      </c>
      <c r="E24" s="51">
        <v>83.2</v>
      </c>
      <c r="F24" s="34" t="s">
        <v>148</v>
      </c>
      <c r="G24" s="51">
        <v>83.2</v>
      </c>
      <c r="H24" s="34" t="s">
        <v>94</v>
      </c>
      <c r="I24" s="34" t="s">
        <v>94</v>
      </c>
      <c r="J24" s="34" t="s">
        <v>94</v>
      </c>
      <c r="K24" s="34" t="s">
        <v>155</v>
      </c>
      <c r="L24" s="34" t="s">
        <v>155</v>
      </c>
      <c r="M24" s="34" t="s">
        <v>0</v>
      </c>
      <c r="N24" s="44" t="s">
        <v>0</v>
      </c>
      <c r="O24" s="34"/>
      <c r="P24" s="34"/>
      <c r="Q24" s="34"/>
      <c r="R24" s="36"/>
      <c r="S24" s="36">
        <f aca="true" t="shared" si="0" ref="S24:S30">G24*1%</f>
        <v>0.8320000000000001</v>
      </c>
      <c r="T24" s="36">
        <f aca="true" t="shared" si="1" ref="T24:T30">G24*5%</f>
        <v>4.16</v>
      </c>
      <c r="U24" s="36" t="s">
        <v>163</v>
      </c>
      <c r="V24" s="36" t="s">
        <v>164</v>
      </c>
      <c r="W24" s="36" t="s">
        <v>174</v>
      </c>
      <c r="X24" s="36" t="s">
        <v>177</v>
      </c>
      <c r="Y24" s="37"/>
      <c r="Z24" s="38" t="s">
        <v>178</v>
      </c>
      <c r="AA24" s="36"/>
      <c r="AB24" s="48" t="s">
        <v>179</v>
      </c>
      <c r="AC24" s="48" t="s">
        <v>179</v>
      </c>
      <c r="AD24" s="48" t="s">
        <v>179</v>
      </c>
      <c r="AE24" s="48" t="s">
        <v>179</v>
      </c>
      <c r="AF24" s="36"/>
      <c r="AG24" s="36"/>
      <c r="AH24" s="36"/>
    </row>
    <row r="25" spans="1:34" s="24" customFormat="1" ht="126.75" customHeight="1">
      <c r="A25" s="9" t="s">
        <v>1</v>
      </c>
      <c r="B25" s="31" t="s">
        <v>100</v>
      </c>
      <c r="C25" s="45" t="s">
        <v>125</v>
      </c>
      <c r="D25" s="34" t="s">
        <v>147</v>
      </c>
      <c r="E25" s="51">
        <v>35.3</v>
      </c>
      <c r="F25" s="34" t="s">
        <v>148</v>
      </c>
      <c r="G25" s="51">
        <v>35.3</v>
      </c>
      <c r="H25" s="44" t="s">
        <v>94</v>
      </c>
      <c r="I25" s="44" t="s">
        <v>94</v>
      </c>
      <c r="J25" s="44" t="s">
        <v>94</v>
      </c>
      <c r="K25" s="34" t="s">
        <v>155</v>
      </c>
      <c r="L25" s="34" t="s">
        <v>155</v>
      </c>
      <c r="M25" s="34" t="s">
        <v>0</v>
      </c>
      <c r="N25" s="44" t="s">
        <v>0</v>
      </c>
      <c r="O25" s="34"/>
      <c r="P25" s="34"/>
      <c r="Q25" s="34"/>
      <c r="R25" s="36"/>
      <c r="S25" s="36">
        <f t="shared" si="0"/>
        <v>0.353</v>
      </c>
      <c r="T25" s="36">
        <f t="shared" si="1"/>
        <v>1.765</v>
      </c>
      <c r="U25" s="36" t="s">
        <v>164</v>
      </c>
      <c r="V25" s="36" t="s">
        <v>165</v>
      </c>
      <c r="W25" s="36" t="s">
        <v>174</v>
      </c>
      <c r="X25" s="36" t="s">
        <v>177</v>
      </c>
      <c r="Y25" s="37"/>
      <c r="Z25" s="38" t="s">
        <v>178</v>
      </c>
      <c r="AA25" s="36"/>
      <c r="AB25" s="48" t="s">
        <v>179</v>
      </c>
      <c r="AC25" s="48" t="s">
        <v>179</v>
      </c>
      <c r="AD25" s="48" t="s">
        <v>179</v>
      </c>
      <c r="AE25" s="48" t="s">
        <v>179</v>
      </c>
      <c r="AF25" s="36"/>
      <c r="AG25" s="36"/>
      <c r="AH25" s="36"/>
    </row>
    <row r="26" spans="1:34" s="24" customFormat="1" ht="169.5" customHeight="1">
      <c r="A26" s="9" t="s">
        <v>2</v>
      </c>
      <c r="B26" s="31" t="s">
        <v>101</v>
      </c>
      <c r="C26" s="45" t="s">
        <v>126</v>
      </c>
      <c r="D26" s="34" t="s">
        <v>147</v>
      </c>
      <c r="E26" s="51">
        <v>312.7</v>
      </c>
      <c r="F26" s="34" t="s">
        <v>148</v>
      </c>
      <c r="G26" s="51">
        <v>312.7</v>
      </c>
      <c r="H26" s="44" t="s">
        <v>94</v>
      </c>
      <c r="I26" s="44" t="s">
        <v>94</v>
      </c>
      <c r="J26" s="44" t="s">
        <v>94</v>
      </c>
      <c r="K26" s="34" t="s">
        <v>155</v>
      </c>
      <c r="L26" s="34" t="s">
        <v>155</v>
      </c>
      <c r="M26" s="34" t="s">
        <v>0</v>
      </c>
      <c r="N26" s="44" t="s">
        <v>0</v>
      </c>
      <c r="O26" s="34"/>
      <c r="P26" s="34"/>
      <c r="Q26" s="34"/>
      <c r="R26" s="36"/>
      <c r="S26" s="36">
        <f t="shared" si="0"/>
        <v>3.127</v>
      </c>
      <c r="T26" s="36">
        <f t="shared" si="1"/>
        <v>15.635</v>
      </c>
      <c r="U26" s="36" t="s">
        <v>164</v>
      </c>
      <c r="V26" s="36" t="s">
        <v>165</v>
      </c>
      <c r="W26" s="36" t="s">
        <v>174</v>
      </c>
      <c r="X26" s="36" t="s">
        <v>177</v>
      </c>
      <c r="Y26" s="37"/>
      <c r="Z26" s="38" t="s">
        <v>178</v>
      </c>
      <c r="AA26" s="36"/>
      <c r="AB26" s="48" t="s">
        <v>179</v>
      </c>
      <c r="AC26" s="48" t="s">
        <v>179</v>
      </c>
      <c r="AD26" s="48" t="s">
        <v>179</v>
      </c>
      <c r="AE26" s="48" t="s">
        <v>179</v>
      </c>
      <c r="AF26" s="36"/>
      <c r="AG26" s="36"/>
      <c r="AH26" s="36"/>
    </row>
    <row r="27" spans="1:34" s="24" customFormat="1" ht="201" customHeight="1">
      <c r="A27" s="9" t="s">
        <v>3</v>
      </c>
      <c r="B27" s="31" t="s">
        <v>102</v>
      </c>
      <c r="C27" s="45" t="s">
        <v>127</v>
      </c>
      <c r="D27" s="34" t="s">
        <v>147</v>
      </c>
      <c r="E27" s="51">
        <v>100</v>
      </c>
      <c r="F27" s="34" t="s">
        <v>148</v>
      </c>
      <c r="G27" s="51">
        <v>100</v>
      </c>
      <c r="H27" s="44" t="s">
        <v>94</v>
      </c>
      <c r="I27" s="44" t="s">
        <v>94</v>
      </c>
      <c r="J27" s="44" t="s">
        <v>94</v>
      </c>
      <c r="K27" s="34" t="s">
        <v>155</v>
      </c>
      <c r="L27" s="34" t="s">
        <v>155</v>
      </c>
      <c r="M27" s="34" t="s">
        <v>0</v>
      </c>
      <c r="N27" s="44" t="s">
        <v>0</v>
      </c>
      <c r="O27" s="34"/>
      <c r="P27" s="34"/>
      <c r="Q27" s="34"/>
      <c r="R27" s="36"/>
      <c r="S27" s="36">
        <f t="shared" si="0"/>
        <v>1</v>
      </c>
      <c r="T27" s="36">
        <f t="shared" si="1"/>
        <v>5</v>
      </c>
      <c r="U27" s="36" t="s">
        <v>166</v>
      </c>
      <c r="V27" s="36" t="s">
        <v>171</v>
      </c>
      <c r="W27" s="36" t="s">
        <v>174</v>
      </c>
      <c r="X27" s="36" t="s">
        <v>177</v>
      </c>
      <c r="Y27" s="37"/>
      <c r="Z27" s="38" t="s">
        <v>178</v>
      </c>
      <c r="AA27" s="36"/>
      <c r="AB27" s="48" t="s">
        <v>179</v>
      </c>
      <c r="AC27" s="48" t="s">
        <v>179</v>
      </c>
      <c r="AD27" s="48" t="s">
        <v>179</v>
      </c>
      <c r="AE27" s="48" t="s">
        <v>179</v>
      </c>
      <c r="AF27" s="36"/>
      <c r="AG27" s="36"/>
      <c r="AH27" s="36"/>
    </row>
    <row r="28" spans="1:34" s="11" customFormat="1" ht="97.5" customHeight="1">
      <c r="A28" s="9">
        <v>5</v>
      </c>
      <c r="B28" s="31" t="s">
        <v>103</v>
      </c>
      <c r="C28" s="47" t="s">
        <v>128</v>
      </c>
      <c r="D28" s="34" t="s">
        <v>147</v>
      </c>
      <c r="E28" s="51">
        <v>10</v>
      </c>
      <c r="F28" s="34" t="s">
        <v>148</v>
      </c>
      <c r="G28" s="51">
        <v>10</v>
      </c>
      <c r="H28" s="44" t="s">
        <v>94</v>
      </c>
      <c r="I28" s="44" t="s">
        <v>94</v>
      </c>
      <c r="J28" s="44" t="s">
        <v>94</v>
      </c>
      <c r="K28" s="34" t="s">
        <v>155</v>
      </c>
      <c r="L28" s="34" t="s">
        <v>155</v>
      </c>
      <c r="M28" s="34" t="s">
        <v>0</v>
      </c>
      <c r="N28" s="44" t="s">
        <v>0</v>
      </c>
      <c r="O28" s="34"/>
      <c r="P28" s="34"/>
      <c r="Q28" s="34"/>
      <c r="R28" s="36"/>
      <c r="S28" s="36">
        <f t="shared" si="0"/>
        <v>0.1</v>
      </c>
      <c r="T28" s="36">
        <f t="shared" si="1"/>
        <v>0.5</v>
      </c>
      <c r="U28" s="36" t="s">
        <v>166</v>
      </c>
      <c r="V28" s="36" t="s">
        <v>172</v>
      </c>
      <c r="W28" s="36" t="s">
        <v>174</v>
      </c>
      <c r="X28" s="36" t="s">
        <v>177</v>
      </c>
      <c r="Y28" s="37"/>
      <c r="Z28" s="38" t="s">
        <v>178</v>
      </c>
      <c r="AA28" s="36"/>
      <c r="AB28" s="48" t="s">
        <v>179</v>
      </c>
      <c r="AC28" s="48" t="s">
        <v>179</v>
      </c>
      <c r="AD28" s="48" t="s">
        <v>179</v>
      </c>
      <c r="AE28" s="48" t="s">
        <v>179</v>
      </c>
      <c r="AF28" s="36"/>
      <c r="AG28" s="36"/>
      <c r="AH28" s="36"/>
    </row>
    <row r="29" spans="1:34" s="11" customFormat="1" ht="78.75" customHeight="1">
      <c r="A29" s="9">
        <v>6</v>
      </c>
      <c r="B29" s="31" t="s">
        <v>103</v>
      </c>
      <c r="C29" s="47" t="s">
        <v>129</v>
      </c>
      <c r="D29" s="34" t="s">
        <v>147</v>
      </c>
      <c r="E29" s="51">
        <v>100</v>
      </c>
      <c r="F29" s="34" t="s">
        <v>148</v>
      </c>
      <c r="G29" s="51">
        <v>100</v>
      </c>
      <c r="H29" s="44" t="s">
        <v>94</v>
      </c>
      <c r="I29" s="44" t="s">
        <v>94</v>
      </c>
      <c r="J29" s="44" t="s">
        <v>94</v>
      </c>
      <c r="K29" s="34" t="s">
        <v>155</v>
      </c>
      <c r="L29" s="34" t="s">
        <v>155</v>
      </c>
      <c r="M29" s="34" t="s">
        <v>0</v>
      </c>
      <c r="N29" s="44" t="s">
        <v>0</v>
      </c>
      <c r="O29" s="34"/>
      <c r="P29" s="34"/>
      <c r="Q29" s="34"/>
      <c r="R29" s="36"/>
      <c r="S29" s="36">
        <f t="shared" si="0"/>
        <v>1</v>
      </c>
      <c r="T29" s="36">
        <f t="shared" si="1"/>
        <v>5</v>
      </c>
      <c r="U29" s="36" t="s">
        <v>166</v>
      </c>
      <c r="V29" s="36" t="s">
        <v>173</v>
      </c>
      <c r="W29" s="36" t="s">
        <v>174</v>
      </c>
      <c r="X29" s="36" t="s">
        <v>177</v>
      </c>
      <c r="Y29" s="37"/>
      <c r="Z29" s="38" t="s">
        <v>178</v>
      </c>
      <c r="AA29" s="36"/>
      <c r="AB29" s="48" t="s">
        <v>179</v>
      </c>
      <c r="AC29" s="48" t="s">
        <v>179</v>
      </c>
      <c r="AD29" s="48" t="s">
        <v>179</v>
      </c>
      <c r="AE29" s="48" t="s">
        <v>179</v>
      </c>
      <c r="AF29" s="36"/>
      <c r="AG29" s="36"/>
      <c r="AH29" s="36"/>
    </row>
    <row r="30" spans="1:34" s="11" customFormat="1" ht="320.25" customHeight="1">
      <c r="A30" s="9">
        <v>7</v>
      </c>
      <c r="B30" s="31" t="s">
        <v>104</v>
      </c>
      <c r="C30" s="47" t="s">
        <v>130</v>
      </c>
      <c r="D30" s="34" t="s">
        <v>147</v>
      </c>
      <c r="E30" s="51">
        <v>64.9</v>
      </c>
      <c r="F30" s="34" t="s">
        <v>148</v>
      </c>
      <c r="G30" s="51">
        <v>64.9</v>
      </c>
      <c r="H30" s="44" t="s">
        <v>94</v>
      </c>
      <c r="I30" s="44" t="s">
        <v>94</v>
      </c>
      <c r="J30" s="44" t="s">
        <v>94</v>
      </c>
      <c r="K30" s="34" t="s">
        <v>155</v>
      </c>
      <c r="L30" s="34" t="s">
        <v>155</v>
      </c>
      <c r="M30" s="34" t="s">
        <v>0</v>
      </c>
      <c r="N30" s="44" t="s">
        <v>0</v>
      </c>
      <c r="O30" s="34"/>
      <c r="P30" s="34"/>
      <c r="Q30" s="34"/>
      <c r="R30" s="36"/>
      <c r="S30" s="36">
        <f t="shared" si="0"/>
        <v>0.649</v>
      </c>
      <c r="T30" s="36">
        <f t="shared" si="1"/>
        <v>3.2450000000000006</v>
      </c>
      <c r="U30" s="36" t="s">
        <v>164</v>
      </c>
      <c r="V30" s="36" t="s">
        <v>165</v>
      </c>
      <c r="W30" s="36" t="s">
        <v>174</v>
      </c>
      <c r="X30" s="36" t="s">
        <v>177</v>
      </c>
      <c r="Y30" s="37"/>
      <c r="Z30" s="38" t="s">
        <v>178</v>
      </c>
      <c r="AA30" s="36"/>
      <c r="AB30" s="48" t="s">
        <v>179</v>
      </c>
      <c r="AC30" s="48" t="s">
        <v>179</v>
      </c>
      <c r="AD30" s="48" t="s">
        <v>179</v>
      </c>
      <c r="AE30" s="48" t="s">
        <v>179</v>
      </c>
      <c r="AF30" s="36"/>
      <c r="AG30" s="36"/>
      <c r="AH30" s="36"/>
    </row>
    <row r="31" spans="1:34" s="11" customFormat="1" ht="295.5" customHeight="1">
      <c r="A31" s="9">
        <v>8</v>
      </c>
      <c r="B31" s="31" t="s">
        <v>105</v>
      </c>
      <c r="C31" s="47" t="s">
        <v>131</v>
      </c>
      <c r="D31" s="34" t="s">
        <v>147</v>
      </c>
      <c r="E31" s="51">
        <v>293.67</v>
      </c>
      <c r="F31" s="34" t="s">
        <v>148</v>
      </c>
      <c r="G31" s="51">
        <v>293.67</v>
      </c>
      <c r="H31" s="44" t="s">
        <v>94</v>
      </c>
      <c r="I31" s="44" t="s">
        <v>94</v>
      </c>
      <c r="J31" s="44" t="s">
        <v>94</v>
      </c>
      <c r="K31" s="34" t="s">
        <v>156</v>
      </c>
      <c r="L31" s="34" t="s">
        <v>156</v>
      </c>
      <c r="M31" s="34" t="s">
        <v>161</v>
      </c>
      <c r="N31" s="44" t="s">
        <v>161</v>
      </c>
      <c r="O31" s="34" t="s">
        <v>94</v>
      </c>
      <c r="P31" s="34" t="s">
        <v>94</v>
      </c>
      <c r="Q31" s="34" t="s">
        <v>94</v>
      </c>
      <c r="R31" s="36" t="s">
        <v>162</v>
      </c>
      <c r="S31" s="36">
        <f>G31*1%</f>
        <v>2.9367</v>
      </c>
      <c r="T31" s="36">
        <f>G31*5%</f>
        <v>14.683500000000002</v>
      </c>
      <c r="U31" s="36" t="s">
        <v>163</v>
      </c>
      <c r="V31" s="36" t="s">
        <v>165</v>
      </c>
      <c r="W31" s="36" t="s">
        <v>174</v>
      </c>
      <c r="X31" s="36" t="s">
        <v>177</v>
      </c>
      <c r="Y31" s="37"/>
      <c r="Z31" s="38" t="s">
        <v>179</v>
      </c>
      <c r="AA31" s="36"/>
      <c r="AB31" s="48" t="s">
        <v>179</v>
      </c>
      <c r="AC31" s="48" t="s">
        <v>179</v>
      </c>
      <c r="AD31" s="48" t="s">
        <v>179</v>
      </c>
      <c r="AE31" s="48" t="s">
        <v>179</v>
      </c>
      <c r="AF31" s="36"/>
      <c r="AG31" s="36"/>
      <c r="AH31" s="36"/>
    </row>
    <row r="32" spans="1:34" ht="78.75" customHeight="1">
      <c r="A32" s="9">
        <v>9</v>
      </c>
      <c r="B32" s="31" t="s">
        <v>106</v>
      </c>
      <c r="C32" s="47" t="s">
        <v>132</v>
      </c>
      <c r="D32" s="34" t="s">
        <v>147</v>
      </c>
      <c r="E32" s="51">
        <v>3551.75</v>
      </c>
      <c r="F32" s="34" t="s">
        <v>148</v>
      </c>
      <c r="G32" s="51">
        <v>3551.75</v>
      </c>
      <c r="H32" s="44" t="s">
        <v>94</v>
      </c>
      <c r="I32" s="44" t="s">
        <v>94</v>
      </c>
      <c r="J32" s="44" t="s">
        <v>94</v>
      </c>
      <c r="K32" s="34" t="s">
        <v>157</v>
      </c>
      <c r="L32" s="34" t="s">
        <v>157</v>
      </c>
      <c r="M32" s="34" t="s">
        <v>183</v>
      </c>
      <c r="N32" s="44" t="s">
        <v>183</v>
      </c>
      <c r="O32" s="34" t="s">
        <v>94</v>
      </c>
      <c r="P32" s="34" t="s">
        <v>94</v>
      </c>
      <c r="Q32" s="34" t="s">
        <v>94</v>
      </c>
      <c r="R32" s="36" t="s">
        <v>184</v>
      </c>
      <c r="S32" s="36" t="s">
        <v>94</v>
      </c>
      <c r="T32" s="36" t="s">
        <v>94</v>
      </c>
      <c r="U32" s="36" t="s">
        <v>167</v>
      </c>
      <c r="V32" s="36" t="s">
        <v>164</v>
      </c>
      <c r="W32" s="36" t="s">
        <v>174</v>
      </c>
      <c r="X32" s="36" t="s">
        <v>177</v>
      </c>
      <c r="Y32" s="37"/>
      <c r="Z32" s="38" t="s">
        <v>179</v>
      </c>
      <c r="AA32" s="36"/>
      <c r="AB32" s="48" t="s">
        <v>179</v>
      </c>
      <c r="AC32" s="48" t="s">
        <v>179</v>
      </c>
      <c r="AD32" s="48" t="s">
        <v>179</v>
      </c>
      <c r="AE32" s="48" t="s">
        <v>179</v>
      </c>
      <c r="AF32" s="36"/>
      <c r="AG32" s="36"/>
      <c r="AH32" s="36"/>
    </row>
    <row r="33" spans="1:34" s="5" customFormat="1" ht="81" customHeight="1">
      <c r="A33" s="9">
        <v>10</v>
      </c>
      <c r="B33" s="31" t="s">
        <v>107</v>
      </c>
      <c r="C33" s="47" t="s">
        <v>133</v>
      </c>
      <c r="D33" s="34" t="s">
        <v>147</v>
      </c>
      <c r="E33" s="51">
        <v>216.2</v>
      </c>
      <c r="F33" s="34" t="s">
        <v>148</v>
      </c>
      <c r="G33" s="51">
        <v>216.2</v>
      </c>
      <c r="H33" s="44" t="s">
        <v>94</v>
      </c>
      <c r="I33" s="44" t="s">
        <v>94</v>
      </c>
      <c r="J33" s="44" t="s">
        <v>94</v>
      </c>
      <c r="K33" s="34" t="s">
        <v>155</v>
      </c>
      <c r="L33" s="34" t="s">
        <v>155</v>
      </c>
      <c r="M33" s="34" t="s">
        <v>0</v>
      </c>
      <c r="N33" s="44" t="s">
        <v>0</v>
      </c>
      <c r="O33" s="34" t="s">
        <v>94</v>
      </c>
      <c r="P33" s="34" t="s">
        <v>94</v>
      </c>
      <c r="Q33" s="34" t="s">
        <v>94</v>
      </c>
      <c r="R33" s="36" t="s">
        <v>185</v>
      </c>
      <c r="S33" s="36">
        <f>G33*1%</f>
        <v>2.162</v>
      </c>
      <c r="T33" s="36">
        <f>G33*5%</f>
        <v>10.81</v>
      </c>
      <c r="U33" s="36" t="s">
        <v>167</v>
      </c>
      <c r="V33" s="36" t="s">
        <v>164</v>
      </c>
      <c r="W33" s="36" t="s">
        <v>191</v>
      </c>
      <c r="X33" s="36" t="s">
        <v>177</v>
      </c>
      <c r="Y33" s="37"/>
      <c r="Z33" s="38" t="s">
        <v>179</v>
      </c>
      <c r="AA33" s="36"/>
      <c r="AB33" s="48" t="s">
        <v>179</v>
      </c>
      <c r="AC33" s="48" t="s">
        <v>179</v>
      </c>
      <c r="AD33" s="48" t="s">
        <v>179</v>
      </c>
      <c r="AE33" s="48" t="s">
        <v>179</v>
      </c>
      <c r="AF33" s="36"/>
      <c r="AG33" s="36"/>
      <c r="AH33" s="36"/>
    </row>
    <row r="34" spans="1:34" s="13" customFormat="1" ht="80.25" customHeight="1">
      <c r="A34" s="9">
        <v>11</v>
      </c>
      <c r="B34" s="31" t="s">
        <v>108</v>
      </c>
      <c r="C34" s="47" t="s">
        <v>134</v>
      </c>
      <c r="D34" s="34" t="s">
        <v>147</v>
      </c>
      <c r="E34" s="51">
        <v>45</v>
      </c>
      <c r="F34" s="34" t="s">
        <v>148</v>
      </c>
      <c r="G34" s="51">
        <v>45</v>
      </c>
      <c r="H34" s="44" t="s">
        <v>94</v>
      </c>
      <c r="I34" s="44" t="s">
        <v>94</v>
      </c>
      <c r="J34" s="44" t="s">
        <v>94</v>
      </c>
      <c r="K34" s="34" t="s">
        <v>155</v>
      </c>
      <c r="L34" s="34" t="s">
        <v>155</v>
      </c>
      <c r="M34" s="34" t="s">
        <v>0</v>
      </c>
      <c r="N34" s="44" t="s">
        <v>0</v>
      </c>
      <c r="O34" s="34" t="s">
        <v>94</v>
      </c>
      <c r="P34" s="34" t="s">
        <v>94</v>
      </c>
      <c r="Q34" s="34" t="s">
        <v>94</v>
      </c>
      <c r="R34" s="36" t="s">
        <v>186</v>
      </c>
      <c r="S34" s="36">
        <f>G34*1%</f>
        <v>0.45</v>
      </c>
      <c r="T34" s="36">
        <f>G34*5%</f>
        <v>2.25</v>
      </c>
      <c r="U34" s="36" t="s">
        <v>167</v>
      </c>
      <c r="V34" s="36" t="s">
        <v>164</v>
      </c>
      <c r="W34" s="36" t="s">
        <v>174</v>
      </c>
      <c r="X34" s="36" t="s">
        <v>177</v>
      </c>
      <c r="Y34" s="37"/>
      <c r="Z34" s="38" t="s">
        <v>179</v>
      </c>
      <c r="AA34" s="36"/>
      <c r="AB34" s="48" t="s">
        <v>179</v>
      </c>
      <c r="AC34" s="48" t="s">
        <v>179</v>
      </c>
      <c r="AD34" s="48" t="s">
        <v>179</v>
      </c>
      <c r="AE34" s="48" t="s">
        <v>179</v>
      </c>
      <c r="AF34" s="36"/>
      <c r="AG34" s="36"/>
      <c r="AH34" s="36"/>
    </row>
    <row r="35" spans="1:34" ht="115.5" customHeight="1">
      <c r="A35" s="9">
        <v>12</v>
      </c>
      <c r="B35" s="31" t="s">
        <v>109</v>
      </c>
      <c r="C35" s="47" t="s">
        <v>135</v>
      </c>
      <c r="D35" s="34" t="s">
        <v>147</v>
      </c>
      <c r="E35" s="51">
        <v>145.08</v>
      </c>
      <c r="F35" s="34" t="s">
        <v>148</v>
      </c>
      <c r="G35" s="51">
        <v>145.08</v>
      </c>
      <c r="H35" s="44" t="s">
        <v>94</v>
      </c>
      <c r="I35" s="44" t="s">
        <v>94</v>
      </c>
      <c r="J35" s="44" t="s">
        <v>94</v>
      </c>
      <c r="K35" s="34" t="s">
        <v>158</v>
      </c>
      <c r="L35" s="34" t="s">
        <v>158</v>
      </c>
      <c r="M35" s="34" t="s">
        <v>187</v>
      </c>
      <c r="N35" s="44" t="s">
        <v>187</v>
      </c>
      <c r="O35" s="34" t="s">
        <v>94</v>
      </c>
      <c r="P35" s="34" t="s">
        <v>94</v>
      </c>
      <c r="Q35" s="34" t="s">
        <v>94</v>
      </c>
      <c r="R35" s="36" t="s">
        <v>185</v>
      </c>
      <c r="S35" s="36" t="s">
        <v>179</v>
      </c>
      <c r="T35" s="36" t="s">
        <v>179</v>
      </c>
      <c r="U35" s="36" t="s">
        <v>167</v>
      </c>
      <c r="V35" s="36" t="s">
        <v>164</v>
      </c>
      <c r="W35" s="36" t="s">
        <v>190</v>
      </c>
      <c r="X35" s="36" t="s">
        <v>177</v>
      </c>
      <c r="Y35" s="37"/>
      <c r="Z35" s="38" t="s">
        <v>179</v>
      </c>
      <c r="AA35" s="36"/>
      <c r="AB35" s="48" t="s">
        <v>179</v>
      </c>
      <c r="AC35" s="48" t="s">
        <v>179</v>
      </c>
      <c r="AD35" s="48" t="s">
        <v>179</v>
      </c>
      <c r="AE35" s="48" t="s">
        <v>179</v>
      </c>
      <c r="AF35" s="36"/>
      <c r="AG35" s="36"/>
      <c r="AH35" s="36"/>
    </row>
    <row r="36" spans="1:34" ht="90.75" customHeight="1">
      <c r="A36" s="9">
        <v>13</v>
      </c>
      <c r="B36" s="31" t="s">
        <v>110</v>
      </c>
      <c r="C36" s="47" t="s">
        <v>136</v>
      </c>
      <c r="D36" s="34" t="s">
        <v>147</v>
      </c>
      <c r="E36" s="51">
        <v>450</v>
      </c>
      <c r="F36" s="34" t="s">
        <v>148</v>
      </c>
      <c r="G36" s="51">
        <v>450</v>
      </c>
      <c r="H36" s="44" t="s">
        <v>94</v>
      </c>
      <c r="I36" s="44" t="s">
        <v>94</v>
      </c>
      <c r="J36" s="44" t="s">
        <v>94</v>
      </c>
      <c r="K36" s="34" t="s">
        <v>154</v>
      </c>
      <c r="L36" s="34" t="s">
        <v>154</v>
      </c>
      <c r="M36" s="34" t="s">
        <v>188</v>
      </c>
      <c r="N36" s="44" t="s">
        <v>188</v>
      </c>
      <c r="O36" s="34" t="s">
        <v>94</v>
      </c>
      <c r="P36" s="34" t="s">
        <v>94</v>
      </c>
      <c r="Q36" s="34" t="s">
        <v>94</v>
      </c>
      <c r="R36" s="36" t="s">
        <v>186</v>
      </c>
      <c r="S36" s="36" t="s">
        <v>179</v>
      </c>
      <c r="T36" s="36" t="s">
        <v>179</v>
      </c>
      <c r="U36" s="36" t="s">
        <v>163</v>
      </c>
      <c r="V36" s="36" t="s">
        <v>164</v>
      </c>
      <c r="W36" s="36" t="s">
        <v>189</v>
      </c>
      <c r="X36" s="36" t="s">
        <v>177</v>
      </c>
      <c r="Y36" s="37"/>
      <c r="Z36" s="38" t="s">
        <v>179</v>
      </c>
      <c r="AA36" s="36"/>
      <c r="AB36" s="48" t="s">
        <v>179</v>
      </c>
      <c r="AC36" s="48" t="s">
        <v>179</v>
      </c>
      <c r="AD36" s="48" t="s">
        <v>179</v>
      </c>
      <c r="AE36" s="48" t="s">
        <v>179</v>
      </c>
      <c r="AF36" s="36"/>
      <c r="AG36" s="36"/>
      <c r="AH36" s="36"/>
    </row>
    <row r="37" spans="1:34" s="2" customFormat="1" ht="80.25" customHeight="1">
      <c r="A37" s="9">
        <v>14</v>
      </c>
      <c r="B37" s="31" t="s">
        <v>111</v>
      </c>
      <c r="C37" s="47" t="s">
        <v>137</v>
      </c>
      <c r="D37" s="34" t="s">
        <v>147</v>
      </c>
      <c r="E37" s="51" t="s">
        <v>182</v>
      </c>
      <c r="F37" s="34" t="s">
        <v>148</v>
      </c>
      <c r="G37" s="51" t="s">
        <v>182</v>
      </c>
      <c r="H37" s="44" t="s">
        <v>94</v>
      </c>
      <c r="I37" s="44" t="s">
        <v>94</v>
      </c>
      <c r="J37" s="44" t="s">
        <v>94</v>
      </c>
      <c r="K37" s="34" t="s">
        <v>159</v>
      </c>
      <c r="L37" s="34" t="s">
        <v>159</v>
      </c>
      <c r="M37" s="34"/>
      <c r="N37" s="44"/>
      <c r="O37" s="34"/>
      <c r="P37" s="34"/>
      <c r="Q37" s="34"/>
      <c r="R37" s="36" t="s">
        <v>185</v>
      </c>
      <c r="S37" s="36" t="s">
        <v>179</v>
      </c>
      <c r="T37" s="36" t="s">
        <v>179</v>
      </c>
      <c r="U37" s="36" t="s">
        <v>167</v>
      </c>
      <c r="V37" s="36" t="s">
        <v>164</v>
      </c>
      <c r="W37" s="36" t="s">
        <v>176</v>
      </c>
      <c r="X37" s="36" t="s">
        <v>177</v>
      </c>
      <c r="Y37" s="37"/>
      <c r="Z37" s="38" t="s">
        <v>179</v>
      </c>
      <c r="AA37" s="36"/>
      <c r="AB37" s="48" t="s">
        <v>179</v>
      </c>
      <c r="AC37" s="48" t="s">
        <v>179</v>
      </c>
      <c r="AD37" s="48" t="s">
        <v>179</v>
      </c>
      <c r="AE37" s="48" t="s">
        <v>179</v>
      </c>
      <c r="AF37" s="36"/>
      <c r="AG37" s="36"/>
      <c r="AH37" s="36"/>
    </row>
    <row r="38" spans="1:34" ht="81" customHeight="1">
      <c r="A38" s="9">
        <v>15</v>
      </c>
      <c r="B38" s="31" t="s">
        <v>112</v>
      </c>
      <c r="C38" s="47" t="s">
        <v>138</v>
      </c>
      <c r="D38" s="34" t="s">
        <v>147</v>
      </c>
      <c r="E38" s="51">
        <v>1084.78</v>
      </c>
      <c r="F38" s="34" t="s">
        <v>148</v>
      </c>
      <c r="G38" s="51">
        <v>1084.78</v>
      </c>
      <c r="H38" s="44" t="s">
        <v>94</v>
      </c>
      <c r="I38" s="44" t="s">
        <v>94</v>
      </c>
      <c r="J38" s="44" t="s">
        <v>94</v>
      </c>
      <c r="K38" s="34"/>
      <c r="L38" s="34"/>
      <c r="M38" s="34"/>
      <c r="N38" s="44"/>
      <c r="O38" s="34"/>
      <c r="P38" s="34"/>
      <c r="Q38" s="34"/>
      <c r="R38" s="36"/>
      <c r="S38" s="36">
        <f>G38*1%</f>
        <v>10.8478</v>
      </c>
      <c r="T38" s="36">
        <f>G38*5%</f>
        <v>54.239000000000004</v>
      </c>
      <c r="U38" s="36" t="s">
        <v>168</v>
      </c>
      <c r="V38" s="36" t="s">
        <v>164</v>
      </c>
      <c r="W38" s="36" t="s">
        <v>174</v>
      </c>
      <c r="X38" s="36" t="s">
        <v>177</v>
      </c>
      <c r="Y38" s="37"/>
      <c r="Z38" s="38" t="s">
        <v>178</v>
      </c>
      <c r="AA38" s="36"/>
      <c r="AB38" s="48" t="s">
        <v>179</v>
      </c>
      <c r="AC38" s="48" t="s">
        <v>179</v>
      </c>
      <c r="AD38" s="48" t="s">
        <v>179</v>
      </c>
      <c r="AE38" s="48" t="s">
        <v>179</v>
      </c>
      <c r="AF38" s="36"/>
      <c r="AG38" s="36"/>
      <c r="AH38" s="36"/>
    </row>
    <row r="39" spans="1:34" s="2" customFormat="1" ht="123.75" customHeight="1">
      <c r="A39" s="9">
        <v>16</v>
      </c>
      <c r="B39" s="31" t="s">
        <v>113</v>
      </c>
      <c r="C39" s="47" t="s">
        <v>139</v>
      </c>
      <c r="D39" s="34" t="s">
        <v>147</v>
      </c>
      <c r="E39" s="51">
        <v>800</v>
      </c>
      <c r="F39" s="34" t="s">
        <v>148</v>
      </c>
      <c r="G39" s="51">
        <v>800</v>
      </c>
      <c r="H39" s="44" t="s">
        <v>94</v>
      </c>
      <c r="I39" s="44" t="s">
        <v>94</v>
      </c>
      <c r="J39" s="44" t="s">
        <v>94</v>
      </c>
      <c r="K39" s="34" t="s">
        <v>155</v>
      </c>
      <c r="L39" s="34" t="s">
        <v>155</v>
      </c>
      <c r="M39" s="34" t="s">
        <v>0</v>
      </c>
      <c r="N39" s="44" t="s">
        <v>0</v>
      </c>
      <c r="O39" s="34" t="s">
        <v>94</v>
      </c>
      <c r="P39" s="34" t="s">
        <v>94</v>
      </c>
      <c r="Q39" s="34" t="s">
        <v>94</v>
      </c>
      <c r="R39" s="36" t="s">
        <v>192</v>
      </c>
      <c r="S39" s="36">
        <f>N39*1%</f>
        <v>0.01</v>
      </c>
      <c r="T39" s="36">
        <f>N39*5%</f>
        <v>0.05</v>
      </c>
      <c r="U39" s="36" t="s">
        <v>169</v>
      </c>
      <c r="V39" s="36" t="s">
        <v>164</v>
      </c>
      <c r="W39" s="36" t="s">
        <v>175</v>
      </c>
      <c r="X39" s="36" t="s">
        <v>177</v>
      </c>
      <c r="Y39" s="37"/>
      <c r="Z39" s="38" t="s">
        <v>178</v>
      </c>
      <c r="AA39" s="36"/>
      <c r="AB39" s="48" t="s">
        <v>179</v>
      </c>
      <c r="AC39" s="48" t="s">
        <v>179</v>
      </c>
      <c r="AD39" s="48" t="s">
        <v>179</v>
      </c>
      <c r="AE39" s="48" t="s">
        <v>179</v>
      </c>
      <c r="AF39" s="36"/>
      <c r="AG39" s="36"/>
      <c r="AH39" s="36"/>
    </row>
    <row r="40" spans="1:34" ht="92.25" customHeight="1">
      <c r="A40" s="9">
        <v>17</v>
      </c>
      <c r="B40" s="31" t="s">
        <v>114</v>
      </c>
      <c r="C40" s="47" t="s">
        <v>140</v>
      </c>
      <c r="D40" s="34" t="s">
        <v>147</v>
      </c>
      <c r="E40" s="51">
        <v>100</v>
      </c>
      <c r="F40" s="34" t="s">
        <v>148</v>
      </c>
      <c r="G40" s="51">
        <v>100</v>
      </c>
      <c r="H40" s="44" t="s">
        <v>94</v>
      </c>
      <c r="I40" s="44" t="s">
        <v>94</v>
      </c>
      <c r="J40" s="44" t="s">
        <v>94</v>
      </c>
      <c r="K40" s="34" t="s">
        <v>155</v>
      </c>
      <c r="L40" s="34" t="s">
        <v>155</v>
      </c>
      <c r="M40" s="34" t="s">
        <v>0</v>
      </c>
      <c r="N40" s="44" t="s">
        <v>0</v>
      </c>
      <c r="O40" s="34" t="s">
        <v>94</v>
      </c>
      <c r="P40" s="34" t="s">
        <v>94</v>
      </c>
      <c r="Q40" s="34" t="s">
        <v>94</v>
      </c>
      <c r="R40" s="36" t="s">
        <v>186</v>
      </c>
      <c r="S40" s="36">
        <f aca="true" t="shared" si="2" ref="S40:S45">G40*1%</f>
        <v>1</v>
      </c>
      <c r="T40" s="36">
        <f aca="true" t="shared" si="3" ref="T40:T45">G40*5%</f>
        <v>5</v>
      </c>
      <c r="U40" s="36" t="s">
        <v>163</v>
      </c>
      <c r="V40" s="36"/>
      <c r="W40" s="36" t="s">
        <v>174</v>
      </c>
      <c r="X40" s="36" t="s">
        <v>177</v>
      </c>
      <c r="Y40" s="37"/>
      <c r="Z40" s="38" t="s">
        <v>178</v>
      </c>
      <c r="AA40" s="36"/>
      <c r="AB40" s="48" t="s">
        <v>179</v>
      </c>
      <c r="AC40" s="48" t="s">
        <v>179</v>
      </c>
      <c r="AD40" s="48" t="s">
        <v>179</v>
      </c>
      <c r="AE40" s="48" t="s">
        <v>179</v>
      </c>
      <c r="AF40" s="36"/>
      <c r="AG40" s="36"/>
      <c r="AH40" s="36"/>
    </row>
    <row r="41" spans="1:34" ht="183.75" customHeight="1">
      <c r="A41" s="9">
        <v>18</v>
      </c>
      <c r="B41" s="31" t="s">
        <v>115</v>
      </c>
      <c r="C41" s="32" t="s">
        <v>141</v>
      </c>
      <c r="D41" s="34" t="s">
        <v>147</v>
      </c>
      <c r="E41" s="51">
        <v>390.2</v>
      </c>
      <c r="F41" s="34" t="s">
        <v>148</v>
      </c>
      <c r="G41" s="51">
        <v>390.2</v>
      </c>
      <c r="H41" s="44" t="s">
        <v>94</v>
      </c>
      <c r="I41" s="44" t="s">
        <v>94</v>
      </c>
      <c r="J41" s="44" t="s">
        <v>94</v>
      </c>
      <c r="K41" s="34" t="s">
        <v>155</v>
      </c>
      <c r="L41" s="34" t="s">
        <v>155</v>
      </c>
      <c r="M41" s="34" t="s">
        <v>0</v>
      </c>
      <c r="N41" s="44" t="s">
        <v>0</v>
      </c>
      <c r="O41" s="34" t="s">
        <v>94</v>
      </c>
      <c r="P41" s="34" t="s">
        <v>94</v>
      </c>
      <c r="Q41" s="34" t="s">
        <v>94</v>
      </c>
      <c r="R41" s="36" t="s">
        <v>185</v>
      </c>
      <c r="S41" s="36">
        <f t="shared" si="2"/>
        <v>3.902</v>
      </c>
      <c r="T41" s="36">
        <f t="shared" si="3"/>
        <v>19.51</v>
      </c>
      <c r="U41" s="36" t="s">
        <v>164</v>
      </c>
      <c r="V41" s="36" t="s">
        <v>165</v>
      </c>
      <c r="W41" s="36" t="s">
        <v>174</v>
      </c>
      <c r="X41" s="36" t="s">
        <v>177</v>
      </c>
      <c r="Y41" s="37"/>
      <c r="Z41" s="38" t="s">
        <v>179</v>
      </c>
      <c r="AA41" s="36"/>
      <c r="AB41" s="48" t="s">
        <v>179</v>
      </c>
      <c r="AC41" s="48" t="s">
        <v>179</v>
      </c>
      <c r="AD41" s="48" t="s">
        <v>179</v>
      </c>
      <c r="AE41" s="48" t="s">
        <v>179</v>
      </c>
      <c r="AF41" s="36"/>
      <c r="AG41" s="36"/>
      <c r="AH41" s="36"/>
    </row>
    <row r="42" spans="1:34" ht="104.25" customHeight="1">
      <c r="A42" s="9">
        <v>19</v>
      </c>
      <c r="B42" s="31" t="s">
        <v>116</v>
      </c>
      <c r="C42" s="32" t="s">
        <v>142</v>
      </c>
      <c r="D42" s="34" t="s">
        <v>147</v>
      </c>
      <c r="E42" s="51">
        <v>300</v>
      </c>
      <c r="F42" s="34" t="s">
        <v>148</v>
      </c>
      <c r="G42" s="51">
        <v>300</v>
      </c>
      <c r="H42" s="44" t="s">
        <v>94</v>
      </c>
      <c r="I42" s="44" t="s">
        <v>94</v>
      </c>
      <c r="J42" s="44" t="s">
        <v>94</v>
      </c>
      <c r="K42" s="34" t="s">
        <v>160</v>
      </c>
      <c r="L42" s="34" t="s">
        <v>160</v>
      </c>
      <c r="M42" s="34" t="s">
        <v>193</v>
      </c>
      <c r="N42" s="44" t="s">
        <v>193</v>
      </c>
      <c r="O42" s="34" t="s">
        <v>94</v>
      </c>
      <c r="P42" s="34" t="s">
        <v>94</v>
      </c>
      <c r="Q42" s="34" t="s">
        <v>94</v>
      </c>
      <c r="R42" s="36" t="s">
        <v>186</v>
      </c>
      <c r="S42" s="36">
        <f t="shared" si="2"/>
        <v>3</v>
      </c>
      <c r="T42" s="36">
        <f t="shared" si="3"/>
        <v>15</v>
      </c>
      <c r="U42" s="36" t="s">
        <v>170</v>
      </c>
      <c r="V42" s="36" t="s">
        <v>164</v>
      </c>
      <c r="W42" s="36" t="s">
        <v>174</v>
      </c>
      <c r="X42" s="36" t="s">
        <v>177</v>
      </c>
      <c r="Y42" s="37"/>
      <c r="Z42" s="38" t="s">
        <v>178</v>
      </c>
      <c r="AA42" s="36"/>
      <c r="AB42" s="48" t="s">
        <v>179</v>
      </c>
      <c r="AC42" s="48" t="s">
        <v>179</v>
      </c>
      <c r="AD42" s="48" t="s">
        <v>179</v>
      </c>
      <c r="AE42" s="48" t="s">
        <v>179</v>
      </c>
      <c r="AF42" s="36"/>
      <c r="AG42" s="36"/>
      <c r="AH42" s="36"/>
    </row>
    <row r="43" spans="1:34" ht="69.75" customHeight="1">
      <c r="A43" s="9">
        <v>20</v>
      </c>
      <c r="B43" s="31" t="s">
        <v>117</v>
      </c>
      <c r="C43" s="32" t="s">
        <v>143</v>
      </c>
      <c r="D43" s="34" t="s">
        <v>147</v>
      </c>
      <c r="E43" s="51" t="s">
        <v>181</v>
      </c>
      <c r="F43" s="34" t="s">
        <v>148</v>
      </c>
      <c r="G43" s="51" t="s">
        <v>181</v>
      </c>
      <c r="H43" s="44" t="s">
        <v>94</v>
      </c>
      <c r="I43" s="44" t="s">
        <v>94</v>
      </c>
      <c r="J43" s="44" t="s">
        <v>94</v>
      </c>
      <c r="K43" s="34" t="s">
        <v>155</v>
      </c>
      <c r="L43" s="34" t="s">
        <v>155</v>
      </c>
      <c r="M43" s="34"/>
      <c r="N43" s="44"/>
      <c r="O43" s="34"/>
      <c r="P43" s="34"/>
      <c r="Q43" s="34"/>
      <c r="R43" s="36"/>
      <c r="S43" s="36">
        <f t="shared" si="2"/>
        <v>0.6</v>
      </c>
      <c r="T43" s="36">
        <f t="shared" si="3"/>
        <v>3</v>
      </c>
      <c r="U43" s="36" t="s">
        <v>169</v>
      </c>
      <c r="V43" s="36" t="s">
        <v>164</v>
      </c>
      <c r="W43" s="36" t="s">
        <v>174</v>
      </c>
      <c r="X43" s="36" t="s">
        <v>177</v>
      </c>
      <c r="Y43" s="37"/>
      <c r="Z43" s="38" t="s">
        <v>178</v>
      </c>
      <c r="AA43" s="36"/>
      <c r="AB43" s="48" t="s">
        <v>179</v>
      </c>
      <c r="AC43" s="48" t="s">
        <v>179</v>
      </c>
      <c r="AD43" s="48" t="s">
        <v>179</v>
      </c>
      <c r="AE43" s="48" t="s">
        <v>179</v>
      </c>
      <c r="AF43" s="36"/>
      <c r="AG43" s="36"/>
      <c r="AH43" s="36"/>
    </row>
    <row r="44" spans="1:34" ht="90">
      <c r="A44" s="9">
        <v>21</v>
      </c>
      <c r="B44" s="31" t="s">
        <v>101</v>
      </c>
      <c r="C44" s="32" t="s">
        <v>144</v>
      </c>
      <c r="D44" s="34" t="s">
        <v>147</v>
      </c>
      <c r="E44" s="51">
        <v>250</v>
      </c>
      <c r="F44" s="34" t="s">
        <v>148</v>
      </c>
      <c r="G44" s="51">
        <v>250</v>
      </c>
      <c r="H44" s="44" t="s">
        <v>94</v>
      </c>
      <c r="I44" s="44" t="s">
        <v>94</v>
      </c>
      <c r="J44" s="44" t="s">
        <v>94</v>
      </c>
      <c r="K44" s="34" t="s">
        <v>155</v>
      </c>
      <c r="L44" s="34" t="s">
        <v>155</v>
      </c>
      <c r="M44" s="34" t="s">
        <v>0</v>
      </c>
      <c r="N44" s="44" t="s">
        <v>0</v>
      </c>
      <c r="O44" s="34" t="s">
        <v>94</v>
      </c>
      <c r="P44" s="34" t="s">
        <v>94</v>
      </c>
      <c r="Q44" s="34" t="s">
        <v>94</v>
      </c>
      <c r="R44" s="36" t="s">
        <v>194</v>
      </c>
      <c r="S44" s="36">
        <f t="shared" si="2"/>
        <v>2.5</v>
      </c>
      <c r="T44" s="36">
        <f t="shared" si="3"/>
        <v>12.5</v>
      </c>
      <c r="U44" s="36" t="s">
        <v>166</v>
      </c>
      <c r="V44" s="36" t="s">
        <v>164</v>
      </c>
      <c r="W44" s="36" t="s">
        <v>174</v>
      </c>
      <c r="X44" s="36" t="s">
        <v>177</v>
      </c>
      <c r="Y44" s="37"/>
      <c r="Z44" s="38" t="s">
        <v>178</v>
      </c>
      <c r="AA44" s="36"/>
      <c r="AB44" s="48" t="s">
        <v>179</v>
      </c>
      <c r="AC44" s="48" t="s">
        <v>179</v>
      </c>
      <c r="AD44" s="48" t="s">
        <v>179</v>
      </c>
      <c r="AE44" s="48" t="s">
        <v>179</v>
      </c>
      <c r="AF44" s="36"/>
      <c r="AG44" s="36"/>
      <c r="AH44" s="36"/>
    </row>
    <row r="45" spans="1:34" ht="68.25" customHeight="1">
      <c r="A45" s="9">
        <v>22</v>
      </c>
      <c r="B45" s="31" t="s">
        <v>118</v>
      </c>
      <c r="C45" s="33" t="s">
        <v>145</v>
      </c>
      <c r="D45" s="34" t="s">
        <v>147</v>
      </c>
      <c r="E45" s="51">
        <v>75</v>
      </c>
      <c r="F45" s="34" t="s">
        <v>148</v>
      </c>
      <c r="G45" s="51">
        <v>75</v>
      </c>
      <c r="H45" s="44" t="s">
        <v>94</v>
      </c>
      <c r="I45" s="44" t="s">
        <v>94</v>
      </c>
      <c r="J45" s="44" t="s">
        <v>94</v>
      </c>
      <c r="K45" s="34" t="s">
        <v>155</v>
      </c>
      <c r="L45" s="34" t="s">
        <v>155</v>
      </c>
      <c r="M45" s="34" t="s">
        <v>0</v>
      </c>
      <c r="N45" s="44" t="s">
        <v>0</v>
      </c>
      <c r="O45" s="34" t="s">
        <v>94</v>
      </c>
      <c r="P45" s="34" t="s">
        <v>94</v>
      </c>
      <c r="Q45" s="34" t="s">
        <v>94</v>
      </c>
      <c r="R45" s="36" t="s">
        <v>186</v>
      </c>
      <c r="S45" s="36">
        <f t="shared" si="2"/>
        <v>0.75</v>
      </c>
      <c r="T45" s="36">
        <f t="shared" si="3"/>
        <v>3.75</v>
      </c>
      <c r="U45" s="36" t="s">
        <v>163</v>
      </c>
      <c r="V45" s="36" t="s">
        <v>164</v>
      </c>
      <c r="W45" s="36" t="s">
        <v>174</v>
      </c>
      <c r="X45" s="36" t="s">
        <v>177</v>
      </c>
      <c r="Y45" s="37"/>
      <c r="Z45" s="38" t="s">
        <v>178</v>
      </c>
      <c r="AA45" s="36"/>
      <c r="AB45" s="48" t="s">
        <v>179</v>
      </c>
      <c r="AC45" s="48" t="s">
        <v>179</v>
      </c>
      <c r="AD45" s="48" t="s">
        <v>179</v>
      </c>
      <c r="AE45" s="48" t="s">
        <v>179</v>
      </c>
      <c r="AF45" s="36"/>
      <c r="AG45" s="36"/>
      <c r="AH45" s="36"/>
    </row>
    <row r="46" spans="1:34" ht="54.75" customHeight="1">
      <c r="A46" s="9">
        <v>23</v>
      </c>
      <c r="B46" s="46" t="s">
        <v>119</v>
      </c>
      <c r="C46" s="32"/>
      <c r="D46" s="34" t="s">
        <v>147</v>
      </c>
      <c r="E46" s="51">
        <v>199.92</v>
      </c>
      <c r="F46" s="34" t="s">
        <v>148</v>
      </c>
      <c r="G46" s="51">
        <v>199.92</v>
      </c>
      <c r="H46" s="44" t="s">
        <v>94</v>
      </c>
      <c r="I46" s="44" t="s">
        <v>94</v>
      </c>
      <c r="J46" s="44" t="s">
        <v>94</v>
      </c>
      <c r="K46" s="34"/>
      <c r="L46" s="34"/>
      <c r="M46" s="34"/>
      <c r="N46" s="34"/>
      <c r="O46" s="34"/>
      <c r="P46" s="34"/>
      <c r="Q46" s="34"/>
      <c r="R46" s="36"/>
      <c r="S46" s="36"/>
      <c r="T46" s="36"/>
      <c r="U46" s="36"/>
      <c r="V46" s="36"/>
      <c r="W46" s="36"/>
      <c r="X46" s="36"/>
      <c r="Y46" s="37"/>
      <c r="Z46" s="38"/>
      <c r="AA46" s="36"/>
      <c r="AB46" s="36"/>
      <c r="AC46" s="36"/>
      <c r="AD46" s="36"/>
      <c r="AE46" s="36"/>
      <c r="AF46" s="36"/>
      <c r="AG46" s="36"/>
      <c r="AH46" s="36"/>
    </row>
    <row r="47" spans="1:34" ht="60" customHeight="1">
      <c r="A47" s="9">
        <v>24</v>
      </c>
      <c r="B47" s="46" t="s">
        <v>120</v>
      </c>
      <c r="C47" s="32"/>
      <c r="D47" s="34" t="s">
        <v>147</v>
      </c>
      <c r="E47" s="51">
        <v>200</v>
      </c>
      <c r="F47" s="34" t="s">
        <v>148</v>
      </c>
      <c r="G47" s="51">
        <v>193</v>
      </c>
      <c r="H47" s="44" t="s">
        <v>94</v>
      </c>
      <c r="I47" s="44" t="s">
        <v>94</v>
      </c>
      <c r="J47" s="44" t="s">
        <v>94</v>
      </c>
      <c r="K47" s="34"/>
      <c r="L47" s="34"/>
      <c r="M47" s="34"/>
      <c r="N47" s="34"/>
      <c r="O47" s="34"/>
      <c r="P47" s="34"/>
      <c r="Q47" s="34"/>
      <c r="R47" s="36"/>
      <c r="S47" s="36"/>
      <c r="T47" s="36"/>
      <c r="U47" s="36"/>
      <c r="V47" s="36"/>
      <c r="W47" s="36"/>
      <c r="X47" s="36"/>
      <c r="Y47" s="37"/>
      <c r="Z47" s="38"/>
      <c r="AA47" s="36"/>
      <c r="AB47" s="36"/>
      <c r="AC47" s="36"/>
      <c r="AD47" s="36"/>
      <c r="AE47" s="36"/>
      <c r="AF47" s="36"/>
      <c r="AG47" s="36"/>
      <c r="AH47" s="36"/>
    </row>
    <row r="48" spans="1:34" ht="57.75" customHeight="1">
      <c r="A48" s="9">
        <v>25</v>
      </c>
      <c r="B48" s="46" t="s">
        <v>121</v>
      </c>
      <c r="C48" s="32"/>
      <c r="D48" s="34" t="s">
        <v>147</v>
      </c>
      <c r="E48" s="51">
        <v>520</v>
      </c>
      <c r="F48" s="34" t="s">
        <v>148</v>
      </c>
      <c r="G48" s="51">
        <v>520</v>
      </c>
      <c r="H48" s="44" t="s">
        <v>94</v>
      </c>
      <c r="I48" s="44" t="s">
        <v>94</v>
      </c>
      <c r="J48" s="44" t="s">
        <v>94</v>
      </c>
      <c r="K48" s="34"/>
      <c r="L48" s="34"/>
      <c r="M48" s="34"/>
      <c r="N48" s="34"/>
      <c r="O48" s="34"/>
      <c r="P48" s="34"/>
      <c r="Q48" s="34"/>
      <c r="R48" s="36"/>
      <c r="S48" s="36"/>
      <c r="T48" s="36"/>
      <c r="U48" s="36"/>
      <c r="V48" s="36"/>
      <c r="W48" s="36"/>
      <c r="X48" s="36"/>
      <c r="Y48" s="37"/>
      <c r="Z48" s="38"/>
      <c r="AA48" s="36"/>
      <c r="AB48" s="36"/>
      <c r="AC48" s="36"/>
      <c r="AD48" s="36"/>
      <c r="AE48" s="36"/>
      <c r="AF48" s="36"/>
      <c r="AG48" s="36"/>
      <c r="AH48" s="36"/>
    </row>
    <row r="49" spans="1:34" ht="52.5" customHeight="1">
      <c r="A49" s="9">
        <v>26</v>
      </c>
      <c r="B49" s="46" t="s">
        <v>122</v>
      </c>
      <c r="C49" s="32"/>
      <c r="D49" s="34" t="s">
        <v>147</v>
      </c>
      <c r="E49" s="52">
        <v>454</v>
      </c>
      <c r="F49" s="34" t="s">
        <v>148</v>
      </c>
      <c r="G49" s="52">
        <v>401</v>
      </c>
      <c r="H49" s="44" t="s">
        <v>94</v>
      </c>
      <c r="I49" s="44" t="s">
        <v>94</v>
      </c>
      <c r="J49" s="44" t="s">
        <v>94</v>
      </c>
      <c r="K49" s="39"/>
      <c r="L49" s="39"/>
      <c r="M49" s="35"/>
      <c r="N49" s="35"/>
      <c r="O49" s="35"/>
      <c r="P49" s="35"/>
      <c r="Q49" s="35"/>
      <c r="R49" s="40"/>
      <c r="S49" s="41"/>
      <c r="T49" s="41"/>
      <c r="U49" s="40"/>
      <c r="V49" s="40"/>
      <c r="W49" s="41"/>
      <c r="X49" s="41"/>
      <c r="Y49" s="100"/>
      <c r="Z49" s="101"/>
      <c r="AA49" s="102"/>
      <c r="AB49" s="41"/>
      <c r="AC49" s="41"/>
      <c r="AD49" s="41"/>
      <c r="AE49" s="41"/>
      <c r="AF49" s="41"/>
      <c r="AG49" s="41"/>
      <c r="AH49" s="41"/>
    </row>
    <row r="50" spans="1:34" ht="48.75" customHeight="1">
      <c r="A50" s="9">
        <v>27</v>
      </c>
      <c r="B50" s="46" t="s">
        <v>123</v>
      </c>
      <c r="C50" s="32"/>
      <c r="D50" s="34" t="s">
        <v>147</v>
      </c>
      <c r="E50" s="52">
        <v>445</v>
      </c>
      <c r="F50" s="34" t="s">
        <v>148</v>
      </c>
      <c r="G50" s="52">
        <v>440</v>
      </c>
      <c r="H50" s="44" t="s">
        <v>94</v>
      </c>
      <c r="I50" s="44" t="s">
        <v>94</v>
      </c>
      <c r="J50" s="44" t="s">
        <v>94</v>
      </c>
      <c r="K50" s="39"/>
      <c r="L50" s="39"/>
      <c r="M50" s="35"/>
      <c r="N50" s="35"/>
      <c r="O50" s="35"/>
      <c r="P50" s="35"/>
      <c r="Q50" s="35"/>
      <c r="R50" s="40"/>
      <c r="S50" s="41"/>
      <c r="T50" s="41"/>
      <c r="U50" s="40"/>
      <c r="V50" s="40"/>
      <c r="W50" s="41"/>
      <c r="X50" s="41"/>
      <c r="Y50" s="100"/>
      <c r="Z50" s="101"/>
      <c r="AA50" s="102"/>
      <c r="AB50" s="41"/>
      <c r="AC50" s="41"/>
      <c r="AD50" s="41"/>
      <c r="AE50" s="41"/>
      <c r="AF50" s="41"/>
      <c r="AG50" s="41"/>
      <c r="AH50" s="41"/>
    </row>
    <row r="51" spans="1:34" ht="48.75" customHeight="1">
      <c r="A51" s="9">
        <v>28</v>
      </c>
      <c r="B51" s="46" t="s">
        <v>153</v>
      </c>
      <c r="C51" s="32"/>
      <c r="D51" s="34" t="s">
        <v>147</v>
      </c>
      <c r="E51" s="52">
        <v>131.08</v>
      </c>
      <c r="F51" s="34" t="s">
        <v>148</v>
      </c>
      <c r="G51" s="52">
        <v>131.08</v>
      </c>
      <c r="H51" s="44" t="s">
        <v>94</v>
      </c>
      <c r="I51" s="44" t="s">
        <v>94</v>
      </c>
      <c r="J51" s="44" t="s">
        <v>94</v>
      </c>
      <c r="K51" s="39"/>
      <c r="L51" s="39"/>
      <c r="M51" s="35"/>
      <c r="N51" s="35"/>
      <c r="O51" s="35"/>
      <c r="P51" s="35"/>
      <c r="Q51" s="35"/>
      <c r="R51" s="40"/>
      <c r="S51" s="41"/>
      <c r="T51" s="41"/>
      <c r="U51" s="40"/>
      <c r="V51" s="40"/>
      <c r="W51" s="41"/>
      <c r="X51" s="41"/>
      <c r="Y51" s="100"/>
      <c r="Z51" s="101"/>
      <c r="AA51" s="102"/>
      <c r="AB51" s="41"/>
      <c r="AC51" s="41"/>
      <c r="AD51" s="41"/>
      <c r="AE51" s="41"/>
      <c r="AF51" s="41"/>
      <c r="AG51" s="41"/>
      <c r="AH51" s="41"/>
    </row>
    <row r="52" spans="1:34" ht="54.75" customHeight="1">
      <c r="A52" s="9">
        <v>29</v>
      </c>
      <c r="B52" s="46" t="s">
        <v>152</v>
      </c>
      <c r="C52" s="10"/>
      <c r="D52" s="34" t="s">
        <v>147</v>
      </c>
      <c r="E52" s="53">
        <v>50</v>
      </c>
      <c r="F52" s="34" t="s">
        <v>148</v>
      </c>
      <c r="G52" s="52">
        <v>50</v>
      </c>
      <c r="H52" s="44" t="s">
        <v>94</v>
      </c>
      <c r="I52" s="44" t="s">
        <v>94</v>
      </c>
      <c r="J52" s="44" t="s">
        <v>94</v>
      </c>
      <c r="K52" s="39"/>
      <c r="L52" s="39"/>
      <c r="M52" s="35"/>
      <c r="N52" s="35"/>
      <c r="O52" s="35"/>
      <c r="P52" s="35"/>
      <c r="Q52" s="35"/>
      <c r="R52" s="40"/>
      <c r="S52" s="41"/>
      <c r="T52" s="41"/>
      <c r="U52" s="40"/>
      <c r="V52" s="40"/>
      <c r="W52" s="41"/>
      <c r="X52" s="41"/>
      <c r="Y52" s="42"/>
      <c r="Z52" s="43"/>
      <c r="AA52" s="41"/>
      <c r="AB52" s="41"/>
      <c r="AC52" s="41"/>
      <c r="AD52" s="41"/>
      <c r="AE52" s="41"/>
      <c r="AF52" s="41"/>
      <c r="AG52" s="41"/>
      <c r="AH52" s="41"/>
    </row>
    <row r="53" spans="1:34" ht="57.75" customHeight="1">
      <c r="A53" s="9">
        <v>30</v>
      </c>
      <c r="B53" s="46" t="s">
        <v>149</v>
      </c>
      <c r="C53" s="10"/>
      <c r="D53" s="34" t="s">
        <v>147</v>
      </c>
      <c r="E53" s="52">
        <v>7</v>
      </c>
      <c r="F53" s="34" t="s">
        <v>148</v>
      </c>
      <c r="G53" s="52">
        <v>7</v>
      </c>
      <c r="H53" s="44"/>
      <c r="I53" s="44"/>
      <c r="J53" s="44"/>
      <c r="K53" s="39"/>
      <c r="L53" s="39"/>
      <c r="M53" s="35"/>
      <c r="N53" s="35"/>
      <c r="O53" s="35"/>
      <c r="P53" s="35"/>
      <c r="Q53" s="35"/>
      <c r="R53" s="40"/>
      <c r="S53" s="41"/>
      <c r="T53" s="41"/>
      <c r="U53" s="40"/>
      <c r="V53" s="40"/>
      <c r="W53" s="41"/>
      <c r="X53" s="41"/>
      <c r="Y53" s="42"/>
      <c r="Z53" s="43"/>
      <c r="AA53" s="41"/>
      <c r="AB53" s="41"/>
      <c r="AC53" s="41"/>
      <c r="AD53" s="41"/>
      <c r="AE53" s="41"/>
      <c r="AF53" s="41"/>
      <c r="AG53" s="41"/>
      <c r="AH53" s="41"/>
    </row>
    <row r="54" spans="1:34" ht="55.5" customHeight="1">
      <c r="A54" s="9">
        <v>31</v>
      </c>
      <c r="B54" s="46" t="s">
        <v>150</v>
      </c>
      <c r="C54" s="10"/>
      <c r="D54" s="34" t="s">
        <v>147</v>
      </c>
      <c r="E54" s="52">
        <v>5</v>
      </c>
      <c r="F54" s="34" t="s">
        <v>148</v>
      </c>
      <c r="G54" s="52">
        <v>5</v>
      </c>
      <c r="H54" s="44"/>
      <c r="I54" s="44"/>
      <c r="J54" s="44"/>
      <c r="K54" s="39"/>
      <c r="L54" s="39"/>
      <c r="M54" s="35"/>
      <c r="N54" s="35"/>
      <c r="O54" s="35"/>
      <c r="P54" s="35"/>
      <c r="Q54" s="35"/>
      <c r="R54" s="40"/>
      <c r="S54" s="41"/>
      <c r="T54" s="41"/>
      <c r="U54" s="40"/>
      <c r="V54" s="40"/>
      <c r="W54" s="41"/>
      <c r="X54" s="41"/>
      <c r="Y54" s="42"/>
      <c r="Z54" s="43"/>
      <c r="AA54" s="41"/>
      <c r="AB54" s="41"/>
      <c r="AC54" s="41"/>
      <c r="AD54" s="41"/>
      <c r="AE54" s="41"/>
      <c r="AF54" s="41"/>
      <c r="AG54" s="41"/>
      <c r="AH54" s="41"/>
    </row>
    <row r="55" spans="1:34" ht="50.25" customHeight="1">
      <c r="A55" s="9">
        <v>32</v>
      </c>
      <c r="B55" s="46" t="s">
        <v>151</v>
      </c>
      <c r="C55" s="10"/>
      <c r="D55" s="34" t="s">
        <v>147</v>
      </c>
      <c r="E55" s="52">
        <v>53</v>
      </c>
      <c r="F55" s="34" t="s">
        <v>148</v>
      </c>
      <c r="G55" s="52">
        <v>53</v>
      </c>
      <c r="H55" s="44"/>
      <c r="I55" s="44"/>
      <c r="J55" s="44"/>
      <c r="K55" s="39"/>
      <c r="L55" s="39"/>
      <c r="M55" s="35"/>
      <c r="N55" s="35"/>
      <c r="O55" s="35"/>
      <c r="P55" s="35"/>
      <c r="Q55" s="35"/>
      <c r="R55" s="40"/>
      <c r="S55" s="41"/>
      <c r="T55" s="41"/>
      <c r="U55" s="40"/>
      <c r="V55" s="40"/>
      <c r="W55" s="41"/>
      <c r="X55" s="41"/>
      <c r="Y55" s="100"/>
      <c r="Z55" s="101"/>
      <c r="AA55" s="102"/>
      <c r="AB55" s="41"/>
      <c r="AC55" s="41"/>
      <c r="AD55" s="41"/>
      <c r="AE55" s="41"/>
      <c r="AF55" s="41"/>
      <c r="AG55" s="41"/>
      <c r="AH55" s="41"/>
    </row>
    <row r="56" spans="1:34" ht="15" customHeight="1">
      <c r="A56" s="29"/>
      <c r="B56" s="63" t="s">
        <v>78</v>
      </c>
      <c r="C56" s="64"/>
      <c r="D56" s="64"/>
      <c r="E56" s="64"/>
      <c r="F56" s="65"/>
      <c r="G56" s="49">
        <f>SUM(G24:G55)</f>
        <v>10407.779999999999</v>
      </c>
      <c r="H56" s="28"/>
      <c r="I56" s="28"/>
      <c r="J56" s="28"/>
      <c r="K56" s="10" t="s">
        <v>42</v>
      </c>
      <c r="L56" s="12" t="s">
        <v>42</v>
      </c>
      <c r="M56" s="9" t="s">
        <v>42</v>
      </c>
      <c r="N56" s="9" t="s">
        <v>42</v>
      </c>
      <c r="O56" s="9" t="s">
        <v>42</v>
      </c>
      <c r="P56" s="9" t="s">
        <v>42</v>
      </c>
      <c r="Q56" s="9" t="s">
        <v>42</v>
      </c>
      <c r="R56" s="17" t="s">
        <v>42</v>
      </c>
      <c r="S56" s="14" t="s">
        <v>42</v>
      </c>
      <c r="T56" s="14" t="s">
        <v>42</v>
      </c>
      <c r="U56" s="18" t="s">
        <v>42</v>
      </c>
      <c r="V56" s="18" t="s">
        <v>42</v>
      </c>
      <c r="W56" s="15" t="s">
        <v>42</v>
      </c>
      <c r="X56" s="15" t="s">
        <v>42</v>
      </c>
      <c r="Y56" s="103" t="s">
        <v>42</v>
      </c>
      <c r="Z56" s="104"/>
      <c r="AA56" s="105"/>
      <c r="AB56" s="15" t="s">
        <v>42</v>
      </c>
      <c r="AC56" s="15" t="s">
        <v>42</v>
      </c>
      <c r="AD56" s="15" t="s">
        <v>42</v>
      </c>
      <c r="AE56" s="15" t="s">
        <v>42</v>
      </c>
      <c r="AF56" s="15" t="s">
        <v>42</v>
      </c>
      <c r="AG56" s="15" t="s">
        <v>42</v>
      </c>
      <c r="AH56" s="15" t="s">
        <v>42</v>
      </c>
    </row>
    <row r="57" spans="1:34" ht="38.25" customHeight="1">
      <c r="A57" s="66" t="s">
        <v>80</v>
      </c>
      <c r="B57" s="67"/>
      <c r="C57" s="67"/>
      <c r="D57" s="68"/>
      <c r="E57" s="28"/>
      <c r="F57" s="9" t="s">
        <v>79</v>
      </c>
      <c r="G57" s="49">
        <f>G56</f>
        <v>10407.779999999999</v>
      </c>
      <c r="H57" s="28"/>
      <c r="I57" s="28"/>
      <c r="J57" s="28"/>
      <c r="K57" s="10" t="s">
        <v>42</v>
      </c>
      <c r="L57" s="12" t="s">
        <v>42</v>
      </c>
      <c r="M57" s="9" t="s">
        <v>42</v>
      </c>
      <c r="N57" s="9" t="s">
        <v>42</v>
      </c>
      <c r="O57" s="9" t="s">
        <v>42</v>
      </c>
      <c r="P57" s="9" t="s">
        <v>42</v>
      </c>
      <c r="Q57" s="9" t="s">
        <v>42</v>
      </c>
      <c r="R57" s="17" t="s">
        <v>42</v>
      </c>
      <c r="S57" s="14" t="s">
        <v>42</v>
      </c>
      <c r="T57" s="14" t="s">
        <v>42</v>
      </c>
      <c r="U57" s="18" t="s">
        <v>42</v>
      </c>
      <c r="V57" s="18" t="s">
        <v>42</v>
      </c>
      <c r="W57" s="15" t="s">
        <v>42</v>
      </c>
      <c r="X57" s="15" t="s">
        <v>42</v>
      </c>
      <c r="Y57" s="103" t="s">
        <v>42</v>
      </c>
      <c r="Z57" s="104"/>
      <c r="AA57" s="105"/>
      <c r="AB57" s="15" t="s">
        <v>42</v>
      </c>
      <c r="AC57" s="15" t="s">
        <v>42</v>
      </c>
      <c r="AD57" s="15" t="s">
        <v>42</v>
      </c>
      <c r="AE57" s="15" t="s">
        <v>42</v>
      </c>
      <c r="AF57" s="15" t="s">
        <v>42</v>
      </c>
      <c r="AG57" s="15" t="s">
        <v>42</v>
      </c>
      <c r="AH57" s="15" t="s">
        <v>42</v>
      </c>
    </row>
    <row r="58" spans="1:34" ht="38.25" customHeight="1">
      <c r="A58" s="54" t="s">
        <v>81</v>
      </c>
      <c r="B58" s="55"/>
      <c r="C58" s="55"/>
      <c r="D58" s="56"/>
      <c r="E58" s="28"/>
      <c r="F58" s="9" t="s">
        <v>79</v>
      </c>
      <c r="G58" s="50">
        <f>G39</f>
        <v>800</v>
      </c>
      <c r="H58" s="9" t="s">
        <v>79</v>
      </c>
      <c r="I58" s="9" t="s">
        <v>79</v>
      </c>
      <c r="J58" s="9" t="s">
        <v>79</v>
      </c>
      <c r="K58" s="10" t="s">
        <v>79</v>
      </c>
      <c r="L58" s="12" t="s">
        <v>79</v>
      </c>
      <c r="M58" s="9" t="s">
        <v>79</v>
      </c>
      <c r="N58" s="9" t="s">
        <v>79</v>
      </c>
      <c r="O58" s="9" t="s">
        <v>79</v>
      </c>
      <c r="P58" s="9" t="s">
        <v>79</v>
      </c>
      <c r="Q58" s="9" t="s">
        <v>79</v>
      </c>
      <c r="R58" s="17" t="s">
        <v>79</v>
      </c>
      <c r="S58" s="14" t="s">
        <v>79</v>
      </c>
      <c r="T58" s="14" t="s">
        <v>79</v>
      </c>
      <c r="U58" s="18" t="s">
        <v>79</v>
      </c>
      <c r="V58" s="18" t="s">
        <v>79</v>
      </c>
      <c r="W58" s="15" t="s">
        <v>79</v>
      </c>
      <c r="X58" s="15" t="s">
        <v>79</v>
      </c>
      <c r="Y58" s="103" t="s">
        <v>79</v>
      </c>
      <c r="Z58" s="104"/>
      <c r="AA58" s="105"/>
      <c r="AB58" s="15" t="s">
        <v>79</v>
      </c>
      <c r="AC58" s="15" t="s">
        <v>79</v>
      </c>
      <c r="AD58" s="15" t="s">
        <v>79</v>
      </c>
      <c r="AE58" s="15" t="s">
        <v>79</v>
      </c>
      <c r="AF58" s="15" t="s">
        <v>79</v>
      </c>
      <c r="AG58" s="15" t="s">
        <v>79</v>
      </c>
      <c r="AH58" s="15" t="s">
        <v>79</v>
      </c>
    </row>
    <row r="59" spans="1:34" ht="63" customHeight="1">
      <c r="A59" s="54" t="s">
        <v>82</v>
      </c>
      <c r="B59" s="55"/>
      <c r="C59" s="55"/>
      <c r="D59" s="56"/>
      <c r="E59" s="28"/>
      <c r="F59" s="9" t="s">
        <v>79</v>
      </c>
      <c r="G59" s="50">
        <f>G24+G25+G26+G27+G28+G30+G38+G39+G40+G42+G43+G44+G45</f>
        <v>3275.88</v>
      </c>
      <c r="H59" s="9" t="s">
        <v>79</v>
      </c>
      <c r="I59" s="9" t="s">
        <v>79</v>
      </c>
      <c r="J59" s="9" t="s">
        <v>79</v>
      </c>
      <c r="K59" s="10" t="s">
        <v>79</v>
      </c>
      <c r="L59" s="12" t="s">
        <v>79</v>
      </c>
      <c r="M59" s="9" t="s">
        <v>79</v>
      </c>
      <c r="N59" s="9" t="s">
        <v>79</v>
      </c>
      <c r="O59" s="9" t="s">
        <v>79</v>
      </c>
      <c r="P59" s="9" t="s">
        <v>79</v>
      </c>
      <c r="Q59" s="9" t="s">
        <v>79</v>
      </c>
      <c r="R59" s="17" t="s">
        <v>79</v>
      </c>
      <c r="S59" s="14" t="s">
        <v>79</v>
      </c>
      <c r="T59" s="14" t="s">
        <v>79</v>
      </c>
      <c r="U59" s="18" t="s">
        <v>79</v>
      </c>
      <c r="V59" s="18" t="s">
        <v>79</v>
      </c>
      <c r="W59" s="15" t="s">
        <v>79</v>
      </c>
      <c r="X59" s="15" t="s">
        <v>79</v>
      </c>
      <c r="Y59" s="103" t="s">
        <v>79</v>
      </c>
      <c r="Z59" s="104"/>
      <c r="AA59" s="105"/>
      <c r="AB59" s="15" t="s">
        <v>79</v>
      </c>
      <c r="AC59" s="15" t="s">
        <v>79</v>
      </c>
      <c r="AD59" s="15" t="s">
        <v>79</v>
      </c>
      <c r="AE59" s="15" t="s">
        <v>79</v>
      </c>
      <c r="AF59" s="15" t="s">
        <v>79</v>
      </c>
      <c r="AG59" s="15" t="s">
        <v>79</v>
      </c>
      <c r="AH59" s="15" t="s">
        <v>79</v>
      </c>
    </row>
    <row r="60" ht="5.25" customHeight="1"/>
    <row r="61" spans="1:34" ht="27.75" customHeight="1">
      <c r="A61" s="5"/>
      <c r="B61" s="107" t="s">
        <v>195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25"/>
      <c r="S61" s="69"/>
      <c r="T61" s="69"/>
      <c r="U61" s="69"/>
      <c r="V61" s="69"/>
      <c r="W61" s="69"/>
      <c r="X61" s="5"/>
      <c r="Y61" s="6" t="s">
        <v>45</v>
      </c>
      <c r="Z61" s="26" t="s">
        <v>13</v>
      </c>
      <c r="AA61" s="5" t="s">
        <v>45</v>
      </c>
      <c r="AB61" s="106" t="s">
        <v>196</v>
      </c>
      <c r="AC61" s="106"/>
      <c r="AD61" s="106"/>
      <c r="AE61" s="6">
        <v>20</v>
      </c>
      <c r="AF61" s="27" t="s">
        <v>14</v>
      </c>
      <c r="AG61" s="5" t="s">
        <v>46</v>
      </c>
      <c r="AH61" s="5"/>
    </row>
    <row r="62" spans="1:34" ht="12.75">
      <c r="A62" s="13"/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13"/>
      <c r="S62" s="91" t="s">
        <v>44</v>
      </c>
      <c r="T62" s="91"/>
      <c r="U62" s="91"/>
      <c r="V62" s="91"/>
      <c r="W62" s="91"/>
      <c r="X62" s="13"/>
      <c r="Y62" s="13"/>
      <c r="Z62" s="91" t="s">
        <v>47</v>
      </c>
      <c r="AA62" s="91"/>
      <c r="AB62" s="91"/>
      <c r="AC62" s="91"/>
      <c r="AD62" s="91"/>
      <c r="AE62" s="91"/>
      <c r="AF62" s="91"/>
      <c r="AG62" s="13"/>
      <c r="AH62" s="13"/>
    </row>
    <row r="63" ht="4.5" customHeight="1"/>
    <row r="64" spans="2:4" ht="6" customHeight="1">
      <c r="B64" s="16"/>
      <c r="C64" s="16"/>
      <c r="D64" s="16"/>
    </row>
    <row r="65" spans="1:34" ht="12.75">
      <c r="A65" s="2"/>
      <c r="B65" s="2" t="s">
        <v>86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7" spans="1:34" ht="12.75">
      <c r="A67" s="2"/>
      <c r="B67" s="2" t="s">
        <v>48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</sheetData>
  <sheetProtection/>
  <mergeCells count="70">
    <mergeCell ref="M21:M22"/>
    <mergeCell ref="N21:N22"/>
    <mergeCell ref="E20:E22"/>
    <mergeCell ref="F20:F22"/>
    <mergeCell ref="G20:J20"/>
    <mergeCell ref="H21:I21"/>
    <mergeCell ref="G21:G22"/>
    <mergeCell ref="J21:J22"/>
    <mergeCell ref="Y56:AA56"/>
    <mergeCell ref="Y57:AA57"/>
    <mergeCell ref="Y58:AA58"/>
    <mergeCell ref="Y59:AA59"/>
    <mergeCell ref="AB61:AD61"/>
    <mergeCell ref="Z62:AF62"/>
    <mergeCell ref="AC14:AG14"/>
    <mergeCell ref="Y23:AA23"/>
    <mergeCell ref="Y49:AA49"/>
    <mergeCell ref="Y50:AA50"/>
    <mergeCell ref="Y51:AA51"/>
    <mergeCell ref="Y55:AA55"/>
    <mergeCell ref="A5:AH5"/>
    <mergeCell ref="A6:AH6"/>
    <mergeCell ref="AC10:AG10"/>
    <mergeCell ref="K20:L20"/>
    <mergeCell ref="AC9:AG9"/>
    <mergeCell ref="AC11:AG11"/>
    <mergeCell ref="AC12:AG12"/>
    <mergeCell ref="AC13:AG13"/>
    <mergeCell ref="AC15:AG15"/>
    <mergeCell ref="AC16:AG16"/>
    <mergeCell ref="B62:Q62"/>
    <mergeCell ref="S61:W61"/>
    <mergeCell ref="S62:W62"/>
    <mergeCell ref="O21:P21"/>
    <mergeCell ref="C21:C22"/>
    <mergeCell ref="D21:D22"/>
    <mergeCell ref="K21:K22"/>
    <mergeCell ref="L21:L22"/>
    <mergeCell ref="R20:R22"/>
    <mergeCell ref="S20:T20"/>
    <mergeCell ref="X20:X22"/>
    <mergeCell ref="AB20:AB22"/>
    <mergeCell ref="A20:A22"/>
    <mergeCell ref="B20:B22"/>
    <mergeCell ref="U20:U22"/>
    <mergeCell ref="C20:D20"/>
    <mergeCell ref="S21:S22"/>
    <mergeCell ref="T21:T22"/>
    <mergeCell ref="M20:Q20"/>
    <mergeCell ref="Q21:Q22"/>
    <mergeCell ref="B61:Q61"/>
    <mergeCell ref="AG20:AG22"/>
    <mergeCell ref="AH20:AH22"/>
    <mergeCell ref="V20:V22"/>
    <mergeCell ref="Y20:AA22"/>
    <mergeCell ref="AC20:AC22"/>
    <mergeCell ref="AD20:AD22"/>
    <mergeCell ref="AE20:AE22"/>
    <mergeCell ref="AF20:AF22"/>
    <mergeCell ref="W20:W22"/>
    <mergeCell ref="A59:D59"/>
    <mergeCell ref="B11:T13"/>
    <mergeCell ref="B14:T14"/>
    <mergeCell ref="B15:T15"/>
    <mergeCell ref="B16:T16"/>
    <mergeCell ref="B17:N17"/>
    <mergeCell ref="O17:T17"/>
    <mergeCell ref="B56:F56"/>
    <mergeCell ref="A57:D57"/>
    <mergeCell ref="A58:D5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2015-01-15T11:39:51Z</cp:lastPrinted>
  <dcterms:created xsi:type="dcterms:W3CDTF">2013-11-25T11:15:27Z</dcterms:created>
  <dcterms:modified xsi:type="dcterms:W3CDTF">2015-01-15T11:40:23Z</dcterms:modified>
  <cp:category/>
  <cp:version/>
  <cp:contentType/>
  <cp:contentStatus/>
</cp:coreProperties>
</file>