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4670" windowHeight="12705" activeTab="2"/>
  </bookViews>
  <sheets>
    <sheet name="приложение №1 АКТЫ" sheetId="1" r:id="rId1"/>
    <sheet name="приложение №2 Стоимост об услуг" sheetId="2" r:id="rId2"/>
    <sheet name="приложение №3 Стоимость доп усл" sheetId="3" r:id="rId3"/>
    <sheet name="приложения№ 4 и 5 Перечни услуг" sheetId="4" r:id="rId4"/>
  </sheets>
  <definedNames/>
  <calcPr fullCalcOnLoad="1" refMode="R1C1"/>
</workbook>
</file>

<file path=xl/sharedStrings.xml><?xml version="1.0" encoding="utf-8"?>
<sst xmlns="http://schemas.openxmlformats.org/spreadsheetml/2006/main" count="541" uniqueCount="130">
  <si>
    <t>к  конкурсной документации открытого конкурса</t>
  </si>
  <si>
    <t xml:space="preserve">по отбору управляющей  организации для </t>
  </si>
  <si>
    <t>управления многоквартирным домом</t>
  </si>
  <si>
    <t>ЛОТ №1</t>
  </si>
  <si>
    <t>этажность</t>
  </si>
  <si>
    <t>кол-</t>
  </si>
  <si>
    <t>Год ввода</t>
  </si>
  <si>
    <t>во</t>
  </si>
  <si>
    <t>ка</t>
  </si>
  <si>
    <t>Кол-во</t>
  </si>
  <si>
    <t>площадь</t>
  </si>
  <si>
    <t>встроенные</t>
  </si>
  <si>
    <t>Площадь</t>
  </si>
  <si>
    <t>до</t>
  </si>
  <si>
    <t>на</t>
  </si>
  <si>
    <t>лест.</t>
  </si>
  <si>
    <t>общих</t>
  </si>
  <si>
    <t>помещения</t>
  </si>
  <si>
    <t>земельного</t>
  </si>
  <si>
    <t>№</t>
  </si>
  <si>
    <t>Адрес:</t>
  </si>
  <si>
    <t>квар</t>
  </si>
  <si>
    <t>Объем</t>
  </si>
  <si>
    <t>вид</t>
  </si>
  <si>
    <t>про</t>
  </si>
  <si>
    <t>лиза</t>
  </si>
  <si>
    <t>ван</t>
  </si>
  <si>
    <t>сте</t>
  </si>
  <si>
    <t>%</t>
  </si>
  <si>
    <t>клеток</t>
  </si>
  <si>
    <t>коридоров</t>
  </si>
  <si>
    <t>участка</t>
  </si>
  <si>
    <t>п\п</t>
  </si>
  <si>
    <t>улица, № дома</t>
  </si>
  <si>
    <t>тир</t>
  </si>
  <si>
    <t>общая</t>
  </si>
  <si>
    <t>жил.кв.</t>
  </si>
  <si>
    <t>отопл.</t>
  </si>
  <si>
    <t>вод</t>
  </si>
  <si>
    <t>ция</t>
  </si>
  <si>
    <t>ны</t>
  </si>
  <si>
    <t>изн.</t>
  </si>
  <si>
    <t>кирп.</t>
  </si>
  <si>
    <t>ИТОГО:</t>
  </si>
  <si>
    <t>брус.</t>
  </si>
  <si>
    <t>п.о.</t>
  </si>
  <si>
    <t>Неблагоустроенный жилой фонд с баллонным газоснабжением.</t>
  </si>
  <si>
    <t>ЛОТ №2</t>
  </si>
  <si>
    <t>ЛОТ №3</t>
  </si>
  <si>
    <t>Приложение № 2</t>
  </si>
  <si>
    <t>АКТЫ</t>
  </si>
  <si>
    <t>о состоянии общего имущества собственников помещений в</t>
  </si>
  <si>
    <t>многоквартирных домах, являющихся объектами конкурса</t>
  </si>
  <si>
    <t>ПЕРЕЧЕНЬ</t>
  </si>
  <si>
    <t>обязательных работ и услуг по содержанию и ремонту</t>
  </si>
  <si>
    <t>общего имущества собственников помещений в многоквартирных домах,</t>
  </si>
  <si>
    <t>являющихся объектами кокурса</t>
  </si>
  <si>
    <t>Годовая стоимость обязательных услуг</t>
  </si>
  <si>
    <t>Годовая стоимость услуг по содержанию и обслуживанию внутридомовых инженерных сетей</t>
  </si>
  <si>
    <t>Общая стоимость услуг</t>
  </si>
  <si>
    <t>Приложение № 3</t>
  </si>
  <si>
    <t>дополнительных работ и услуг по содержанию и ремонту</t>
  </si>
  <si>
    <t>Годовая стоимость дополнительных услуг</t>
  </si>
  <si>
    <t>Годовая стоимость текущего ремонта</t>
  </si>
  <si>
    <t>к проведению  открытого конкурса по отбору</t>
  </si>
  <si>
    <t>управляющей организации для управления</t>
  </si>
  <si>
    <t>многоквартирным домом</t>
  </si>
  <si>
    <t>общего имущества собственников помещений в</t>
  </si>
  <si>
    <t>многовкартирной доме, являющемся объектом конкурса</t>
  </si>
  <si>
    <t>Наименование</t>
  </si>
  <si>
    <t>Периодичность</t>
  </si>
  <si>
    <t>1 раз в сутки</t>
  </si>
  <si>
    <t>Проведение осмотров здания ( фундамент, стены, оконные и дверные проемы, помещения общего пользования, крыша, кровля, оголовки)</t>
  </si>
  <si>
    <t>2 раза в год: весна, осень)</t>
  </si>
  <si>
    <t>Инструктирование в ходе весеннего осмотра нанимателей и собственников жилых помещений о порядке их содержания, эксплуатации инженерного оборудования, правилах пожарной безопасности )</t>
  </si>
  <si>
    <t>1 раз в год</t>
  </si>
  <si>
    <t>Внутридомовое обслуживание и содержание электрических сетей</t>
  </si>
  <si>
    <t>круглогодично</t>
  </si>
  <si>
    <t>Вывоз твердых бытовых отходов</t>
  </si>
  <si>
    <t>один раз в неделю</t>
  </si>
  <si>
    <t>дополнительных  работ и услуг по содержанию и ремонту</t>
  </si>
  <si>
    <t>Посыпка территории в случае гололеда и скользкости</t>
  </si>
  <si>
    <t>10% от общей площади земельного участка</t>
  </si>
  <si>
    <t>факт</t>
  </si>
  <si>
    <t>дома с полной степенью благоустройства с газовыми плитами</t>
  </si>
  <si>
    <t>дома с частичной степенью благоустройства</t>
  </si>
  <si>
    <t>неблагоустроенные дома</t>
  </si>
  <si>
    <t>Подметание земельного участка в летний период</t>
  </si>
  <si>
    <t>Внутридомовое содержание и обслуживание тепловых сетей</t>
  </si>
  <si>
    <t>Внутридомовое обслуживание и содержание водоснобжения и канализация</t>
  </si>
  <si>
    <t>-</t>
  </si>
  <si>
    <t>дома с полной степенью благоустройства с электро плитами</t>
  </si>
  <si>
    <t>Сбрасывание снега с крыш, сбивание сосулек</t>
  </si>
  <si>
    <t>Очистка приямков от мусора и снега в домах при наличии подвала</t>
  </si>
  <si>
    <t>Покос травы, сбор и выноска</t>
  </si>
  <si>
    <t>Стомость на 1 кв.м. общ. Площади ( рублей в месяц)</t>
  </si>
  <si>
    <t>через день</t>
  </si>
  <si>
    <t>Внутридомовое обслуживание газового оборудования</t>
  </si>
  <si>
    <t>ТЕКУШИЙ РЕМОНТ, включающий перечень работ по ремонту общего имущества и собственников помещений в доме</t>
  </si>
  <si>
    <t>Приложение № 1</t>
  </si>
  <si>
    <t>Приложение № 4</t>
  </si>
  <si>
    <t>Приложение № 5</t>
  </si>
  <si>
    <t>ЛОТ №4</t>
  </si>
  <si>
    <t>ЛОТ № 3</t>
  </si>
  <si>
    <t>ЛОТ № 2</t>
  </si>
  <si>
    <t>ЛОТ № 1</t>
  </si>
  <si>
    <t>Стомость на 1 кв.м. общей площади         (рублей в месяц)</t>
  </si>
  <si>
    <t>Дератизация, дезинсекция</t>
  </si>
  <si>
    <t>2 раза в год</t>
  </si>
  <si>
    <t>Сдвигание свежевыпавшего снега в дни сильных снегопадов (10 дней)</t>
  </si>
  <si>
    <t>СТОИМОСТЬ</t>
  </si>
  <si>
    <t>д.Большие Горы, д. 122</t>
  </si>
  <si>
    <t>ЛОТ №8</t>
  </si>
  <si>
    <t>ЛОТ №9</t>
  </si>
  <si>
    <t>п.Устье Видлицы, пер. Ладожский 5</t>
  </si>
  <si>
    <t>п.Устье Видлицы, ул. Ладожская 12</t>
  </si>
  <si>
    <t>п.Устье Видлицы, ул. Привокзальная 15</t>
  </si>
  <si>
    <t>п.Устье Видлицы, ул. Рыбацкая 1</t>
  </si>
  <si>
    <t>п.Устье Видлицы, ул. Рыбацкая 13</t>
  </si>
  <si>
    <t>с.Видлица, ул. Школьная 7</t>
  </si>
  <si>
    <t>с.Видлица, ул. Школьная 53</t>
  </si>
  <si>
    <t>д.Верхняя Видлица, д. 2</t>
  </si>
  <si>
    <t>п.Устье Видлицы, пер. Ладожский 8</t>
  </si>
  <si>
    <t>п.Устье Видлицы, пер. Ладожский 10а</t>
  </si>
  <si>
    <t>п.Устье Видлицы, пер. Ладожский 14а</t>
  </si>
  <si>
    <t>п.Устье Видлицы, ул. Ладожская 20</t>
  </si>
  <si>
    <t>п.Устье Видлицы, ул. Ладожская 36</t>
  </si>
  <si>
    <t>п.Устье Видлицы, ул. Ладожская 63</t>
  </si>
  <si>
    <t>д.Большие Горы, д. 112</t>
  </si>
  <si>
    <t>арбол.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</si>
</sst>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wrapText="1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2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21" xfId="0" applyFill="1" applyBorder="1" applyAlignment="1">
      <alignment/>
    </xf>
    <xf numFmtId="0" fontId="8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6" fillId="0" borderId="19" xfId="0" applyFont="1" applyBorder="1" applyAlignment="1">
      <alignment wrapText="1"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Fill="1" applyBorder="1" applyAlignment="1">
      <alignment wrapText="1"/>
    </xf>
    <xf numFmtId="2" fontId="0" fillId="0" borderId="20" xfId="0" applyNumberForma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4" fillId="0" borderId="21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0" xfId="0" applyFill="1" applyBorder="1" applyAlignment="1">
      <alignment/>
    </xf>
    <xf numFmtId="0" fontId="9" fillId="0" borderId="20" xfId="0" applyFont="1" applyBorder="1" applyAlignment="1">
      <alignment horizontal="right"/>
    </xf>
    <xf numFmtId="0" fontId="3" fillId="0" borderId="19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22" xfId="0" applyFont="1" applyBorder="1" applyAlignment="1">
      <alignment horizontal="left"/>
    </xf>
    <xf numFmtId="0" fontId="6" fillId="0" borderId="14" xfId="0" applyFont="1" applyFill="1" applyBorder="1" applyAlignment="1">
      <alignment wrapText="1"/>
    </xf>
    <xf numFmtId="2" fontId="0" fillId="0" borderId="0" xfId="0" applyNumberForma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3" fontId="3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2" fontId="3" fillId="0" borderId="18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2" fontId="5" fillId="0" borderId="20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 horizontal="right"/>
    </xf>
    <xf numFmtId="2" fontId="5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2" fontId="0" fillId="0" borderId="20" xfId="0" applyNumberForma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9" fillId="33" borderId="20" xfId="0" applyFont="1" applyFill="1" applyBorder="1" applyAlignment="1">
      <alignment horizontal="right"/>
    </xf>
    <xf numFmtId="2" fontId="0" fillId="33" borderId="20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60"/>
  <sheetViews>
    <sheetView zoomScalePageLayoutView="0" workbookViewId="0" topLeftCell="A22">
      <selection activeCell="S22" sqref="S1:S16384"/>
    </sheetView>
  </sheetViews>
  <sheetFormatPr defaultColWidth="9.00390625" defaultRowHeight="12.75"/>
  <cols>
    <col min="1" max="1" width="3.375" style="0" customWidth="1"/>
    <col min="2" max="2" width="35.25390625" style="0" customWidth="1"/>
    <col min="3" max="3" width="5.875" style="0" customWidth="1"/>
    <col min="4" max="4" width="4.875" style="0" customWidth="1"/>
    <col min="5" max="5" width="5.75390625" style="0" customWidth="1"/>
    <col min="6" max="6" width="6.625" style="0" customWidth="1"/>
    <col min="7" max="7" width="6.75390625" style="0" customWidth="1"/>
    <col min="8" max="8" width="7.375" style="0" customWidth="1"/>
    <col min="9" max="9" width="6.125" style="0" customWidth="1"/>
    <col min="10" max="10" width="5.00390625" style="0" customWidth="1"/>
    <col min="11" max="11" width="4.875" style="0" customWidth="1"/>
    <col min="12" max="12" width="4.25390625" style="0" customWidth="1"/>
    <col min="13" max="13" width="9.75390625" style="0" bestFit="1" customWidth="1"/>
    <col min="14" max="14" width="4.75390625" style="0" customWidth="1"/>
    <col min="15" max="15" width="6.25390625" style="0" customWidth="1"/>
    <col min="16" max="16" width="8.125" style="0" customWidth="1"/>
    <col min="17" max="17" width="8.625" style="0" customWidth="1"/>
    <col min="18" max="18" width="9.875" style="0" customWidth="1"/>
    <col min="19" max="19" width="8.875" style="0" customWidth="1"/>
    <col min="20" max="20" width="9.125" style="0" hidden="1" customWidth="1"/>
    <col min="21" max="21" width="0" style="0" hidden="1" customWidth="1"/>
    <col min="22" max="22" width="25.125" style="0" customWidth="1"/>
  </cols>
  <sheetData>
    <row r="1" spans="1:18" s="3" customFormat="1" ht="15.75">
      <c r="A1" s="138" t="s">
        <v>99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2"/>
    </row>
    <row r="2" spans="1:19" s="5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8"/>
      <c r="M2" s="58"/>
      <c r="N2" s="58"/>
      <c r="O2" s="58"/>
      <c r="P2" s="58" t="s">
        <v>0</v>
      </c>
      <c r="Q2" s="58"/>
      <c r="R2" s="58"/>
      <c r="S2" s="58"/>
    </row>
    <row r="3" spans="1:19" s="5" customFormat="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8"/>
      <c r="M3" s="58"/>
      <c r="N3" s="58"/>
      <c r="O3" s="58"/>
      <c r="P3" s="58" t="s">
        <v>1</v>
      </c>
      <c r="Q3" s="58"/>
      <c r="R3" s="58"/>
      <c r="S3" s="58"/>
    </row>
    <row r="4" spans="1:19" s="5" customFormat="1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8"/>
      <c r="M4" s="58"/>
      <c r="N4" s="58"/>
      <c r="O4" s="58"/>
      <c r="P4" s="58" t="s">
        <v>2</v>
      </c>
      <c r="Q4" s="58"/>
      <c r="R4" s="58"/>
      <c r="S4" s="58"/>
    </row>
    <row r="5" spans="1:18" s="33" customFormat="1" ht="15.75">
      <c r="A5" s="2"/>
      <c r="B5" s="2"/>
      <c r="C5" s="2"/>
      <c r="D5" s="2"/>
      <c r="E5" s="2"/>
      <c r="F5" s="2"/>
      <c r="G5" s="2"/>
      <c r="H5" s="2" t="s">
        <v>50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33" customFormat="1" ht="15.75">
      <c r="A6" s="2"/>
      <c r="B6" s="2"/>
      <c r="H6" s="33" t="s">
        <v>51</v>
      </c>
      <c r="O6" s="2"/>
      <c r="P6" s="2"/>
      <c r="Q6" s="2"/>
      <c r="R6" s="2"/>
    </row>
    <row r="7" spans="1:18" s="33" customFormat="1" ht="12.75" customHeight="1">
      <c r="A7" s="2"/>
      <c r="B7" s="2"/>
      <c r="H7" s="33" t="s">
        <v>52</v>
      </c>
      <c r="O7" s="2"/>
      <c r="P7" s="2"/>
      <c r="Q7" s="2"/>
      <c r="R7" s="2"/>
    </row>
    <row r="8" spans="1:18" s="5" customFormat="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9" s="3" customFormat="1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</row>
    <row r="10" spans="1:18" s="3" customFormat="1" ht="12.75" customHeight="1">
      <c r="A10" s="137" t="s">
        <v>105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4"/>
    </row>
    <row r="11" spans="1:18" s="3" customFormat="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"/>
    </row>
    <row r="12" spans="1:19" s="3" customFormat="1" ht="12.75" customHeight="1">
      <c r="A12" s="87"/>
      <c r="B12" s="88"/>
      <c r="C12" s="89" t="s">
        <v>4</v>
      </c>
      <c r="D12" s="87" t="s">
        <v>5</v>
      </c>
      <c r="E12" s="89" t="s">
        <v>6</v>
      </c>
      <c r="F12" s="87"/>
      <c r="G12" s="90"/>
      <c r="H12" s="91"/>
      <c r="I12" s="87"/>
      <c r="J12" s="87" t="s">
        <v>7</v>
      </c>
      <c r="K12" s="87" t="s">
        <v>8</v>
      </c>
      <c r="L12" s="87"/>
      <c r="M12" s="87"/>
      <c r="N12" s="87"/>
      <c r="O12" s="87" t="s">
        <v>9</v>
      </c>
      <c r="P12" s="87" t="s">
        <v>10</v>
      </c>
      <c r="Q12" s="92" t="s">
        <v>10</v>
      </c>
      <c r="R12" s="92" t="s">
        <v>11</v>
      </c>
      <c r="S12" s="60" t="s">
        <v>12</v>
      </c>
    </row>
    <row r="13" spans="1:19" s="3" customFormat="1" ht="12.75" customHeight="1">
      <c r="A13" s="13"/>
      <c r="B13" s="93"/>
      <c r="C13" s="13"/>
      <c r="D13" s="13" t="s">
        <v>7</v>
      </c>
      <c r="E13" s="13"/>
      <c r="F13" s="13"/>
      <c r="G13" s="94"/>
      <c r="H13" s="95"/>
      <c r="I13" s="13"/>
      <c r="J13" s="13" t="s">
        <v>13</v>
      </c>
      <c r="K13" s="13" t="s">
        <v>14</v>
      </c>
      <c r="L13" s="13"/>
      <c r="M13" s="13"/>
      <c r="N13" s="13"/>
      <c r="O13" s="13" t="s">
        <v>15</v>
      </c>
      <c r="P13" s="13" t="s">
        <v>15</v>
      </c>
      <c r="Q13" s="72" t="s">
        <v>16</v>
      </c>
      <c r="R13" s="72" t="s">
        <v>17</v>
      </c>
      <c r="S13" s="59" t="s">
        <v>18</v>
      </c>
    </row>
    <row r="14" spans="1:19" s="3" customFormat="1" ht="12.75" customHeight="1">
      <c r="A14" s="13" t="s">
        <v>19</v>
      </c>
      <c r="B14" s="93" t="s">
        <v>20</v>
      </c>
      <c r="C14" s="13"/>
      <c r="D14" s="13" t="s">
        <v>21</v>
      </c>
      <c r="E14" s="13"/>
      <c r="F14" s="13" t="s">
        <v>22</v>
      </c>
      <c r="G14" s="96" t="s">
        <v>12</v>
      </c>
      <c r="H14" s="97"/>
      <c r="I14" s="13" t="s">
        <v>23</v>
      </c>
      <c r="J14" s="13" t="s">
        <v>24</v>
      </c>
      <c r="K14" s="13" t="s">
        <v>25</v>
      </c>
      <c r="L14" s="13" t="s">
        <v>26</v>
      </c>
      <c r="M14" s="13" t="s">
        <v>27</v>
      </c>
      <c r="N14" s="13" t="s">
        <v>28</v>
      </c>
      <c r="O14" s="13" t="s">
        <v>29</v>
      </c>
      <c r="P14" s="13" t="s">
        <v>29</v>
      </c>
      <c r="Q14" s="72" t="s">
        <v>30</v>
      </c>
      <c r="R14" s="72"/>
      <c r="S14" s="59" t="s">
        <v>31</v>
      </c>
    </row>
    <row r="15" spans="1:19" s="3" customFormat="1" ht="12.75" customHeight="1">
      <c r="A15" s="98" t="s">
        <v>32</v>
      </c>
      <c r="B15" s="99" t="s">
        <v>33</v>
      </c>
      <c r="C15" s="98"/>
      <c r="D15" s="98" t="s">
        <v>34</v>
      </c>
      <c r="E15" s="98"/>
      <c r="F15" s="98"/>
      <c r="G15" s="64" t="s">
        <v>35</v>
      </c>
      <c r="H15" s="64" t="s">
        <v>36</v>
      </c>
      <c r="I15" s="98" t="s">
        <v>37</v>
      </c>
      <c r="J15" s="98" t="s">
        <v>38</v>
      </c>
      <c r="K15" s="98" t="s">
        <v>39</v>
      </c>
      <c r="L15" s="98" t="s">
        <v>14</v>
      </c>
      <c r="M15" s="98" t="s">
        <v>40</v>
      </c>
      <c r="N15" s="98" t="s">
        <v>41</v>
      </c>
      <c r="O15" s="98"/>
      <c r="P15" s="98"/>
      <c r="Q15" s="100"/>
      <c r="R15" s="100"/>
      <c r="S15" s="98"/>
    </row>
    <row r="16" spans="1:19" s="3" customFormat="1" ht="12.75" customHeight="1">
      <c r="A16" s="25"/>
      <c r="B16" s="30" t="s">
        <v>46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1"/>
      <c r="R16" s="31"/>
      <c r="S16" s="25"/>
    </row>
    <row r="17" spans="1:19" s="3" customFormat="1" ht="12.75" customHeight="1">
      <c r="A17" s="22">
        <v>1</v>
      </c>
      <c r="B17" s="26" t="s">
        <v>114</v>
      </c>
      <c r="C17" s="132">
        <v>1</v>
      </c>
      <c r="D17" s="132">
        <v>4</v>
      </c>
      <c r="E17" s="132">
        <v>1955</v>
      </c>
      <c r="F17" s="132">
        <v>548</v>
      </c>
      <c r="G17" s="132">
        <v>154.2</v>
      </c>
      <c r="H17" s="132">
        <v>154.2</v>
      </c>
      <c r="I17" s="132" t="s">
        <v>45</v>
      </c>
      <c r="J17" s="132"/>
      <c r="K17" s="132"/>
      <c r="L17" s="132"/>
      <c r="M17" s="132" t="s">
        <v>44</v>
      </c>
      <c r="N17" s="132">
        <v>65</v>
      </c>
      <c r="O17" s="132">
        <v>0</v>
      </c>
      <c r="P17" s="132">
        <v>0</v>
      </c>
      <c r="Q17" s="132">
        <v>0</v>
      </c>
      <c r="R17" s="132">
        <v>0</v>
      </c>
      <c r="S17" s="132">
        <v>1600</v>
      </c>
    </row>
    <row r="18" spans="1:19" s="3" customFormat="1" ht="12.75" customHeight="1">
      <c r="A18" s="22">
        <v>2</v>
      </c>
      <c r="B18" s="26" t="s">
        <v>122</v>
      </c>
      <c r="C18" s="132">
        <v>1</v>
      </c>
      <c r="D18" s="132">
        <v>4</v>
      </c>
      <c r="E18" s="132">
        <v>1969</v>
      </c>
      <c r="F18" s="132">
        <v>257</v>
      </c>
      <c r="G18" s="132">
        <v>79</v>
      </c>
      <c r="H18" s="132">
        <v>79</v>
      </c>
      <c r="I18" s="132" t="s">
        <v>45</v>
      </c>
      <c r="J18" s="132"/>
      <c r="K18" s="132"/>
      <c r="L18" s="132"/>
      <c r="M18" s="132" t="s">
        <v>44</v>
      </c>
      <c r="N18" s="132">
        <v>55</v>
      </c>
      <c r="O18" s="132">
        <v>0</v>
      </c>
      <c r="P18" s="132">
        <v>0</v>
      </c>
      <c r="Q18" s="132">
        <v>0</v>
      </c>
      <c r="R18" s="132">
        <v>0</v>
      </c>
      <c r="S18" s="132">
        <v>1600</v>
      </c>
    </row>
    <row r="19" spans="1:19" s="3" customFormat="1" ht="12.75" customHeight="1">
      <c r="A19" s="22">
        <v>3</v>
      </c>
      <c r="B19" s="26" t="s">
        <v>123</v>
      </c>
      <c r="C19" s="132">
        <v>1</v>
      </c>
      <c r="D19" s="132">
        <v>3</v>
      </c>
      <c r="E19" s="132">
        <v>1955</v>
      </c>
      <c r="F19" s="132">
        <v>504</v>
      </c>
      <c r="G19" s="132">
        <v>152</v>
      </c>
      <c r="H19" s="132">
        <v>152</v>
      </c>
      <c r="I19" s="132" t="s">
        <v>45</v>
      </c>
      <c r="J19" s="132"/>
      <c r="K19" s="132"/>
      <c r="L19" s="132"/>
      <c r="M19" s="132" t="s">
        <v>44</v>
      </c>
      <c r="N19" s="132">
        <v>65</v>
      </c>
      <c r="O19" s="132">
        <v>0</v>
      </c>
      <c r="P19" s="132">
        <v>0</v>
      </c>
      <c r="Q19" s="132">
        <v>0</v>
      </c>
      <c r="R19" s="132">
        <v>0</v>
      </c>
      <c r="S19" s="132">
        <v>1600</v>
      </c>
    </row>
    <row r="20" spans="1:19" s="3" customFormat="1" ht="12.75" customHeight="1">
      <c r="A20" s="22">
        <v>4</v>
      </c>
      <c r="B20" s="26" t="s">
        <v>124</v>
      </c>
      <c r="C20" s="132">
        <v>1</v>
      </c>
      <c r="D20" s="132">
        <v>2</v>
      </c>
      <c r="E20" s="132">
        <v>1990</v>
      </c>
      <c r="F20" s="132">
        <v>608</v>
      </c>
      <c r="G20" s="132">
        <v>164.4</v>
      </c>
      <c r="H20" s="132">
        <v>158.2</v>
      </c>
      <c r="I20" s="132" t="s">
        <v>45</v>
      </c>
      <c r="J20" s="132"/>
      <c r="K20" s="132"/>
      <c r="L20" s="132"/>
      <c r="M20" s="132" t="s">
        <v>129</v>
      </c>
      <c r="N20" s="132">
        <v>25</v>
      </c>
      <c r="O20" s="132">
        <v>0</v>
      </c>
      <c r="P20" s="132">
        <v>0</v>
      </c>
      <c r="Q20" s="132">
        <v>0</v>
      </c>
      <c r="R20" s="132">
        <v>0</v>
      </c>
      <c r="S20" s="132">
        <v>1600</v>
      </c>
    </row>
    <row r="21" spans="1:19" s="3" customFormat="1" ht="12.75" customHeight="1">
      <c r="A21" s="22">
        <v>5</v>
      </c>
      <c r="B21" s="26" t="s">
        <v>115</v>
      </c>
      <c r="C21" s="132">
        <v>1</v>
      </c>
      <c r="D21" s="132">
        <v>4</v>
      </c>
      <c r="E21" s="132">
        <v>1983</v>
      </c>
      <c r="F21" s="132">
        <v>504</v>
      </c>
      <c r="G21" s="132">
        <v>141</v>
      </c>
      <c r="H21" s="132">
        <v>141</v>
      </c>
      <c r="I21" s="132" t="s">
        <v>45</v>
      </c>
      <c r="J21" s="132"/>
      <c r="K21" s="132"/>
      <c r="L21" s="132"/>
      <c r="M21" s="132" t="s">
        <v>44</v>
      </c>
      <c r="N21" s="132">
        <v>40</v>
      </c>
      <c r="O21" s="132">
        <v>0</v>
      </c>
      <c r="P21" s="132">
        <v>0</v>
      </c>
      <c r="Q21" s="132">
        <v>0</v>
      </c>
      <c r="R21" s="132">
        <v>0</v>
      </c>
      <c r="S21" s="132">
        <v>1600</v>
      </c>
    </row>
    <row r="22" spans="1:19" s="3" customFormat="1" ht="12.75" customHeight="1">
      <c r="A22" s="22">
        <v>6</v>
      </c>
      <c r="B22" s="26" t="s">
        <v>125</v>
      </c>
      <c r="C22" s="132">
        <v>1</v>
      </c>
      <c r="D22" s="132">
        <v>2</v>
      </c>
      <c r="E22" s="132">
        <v>1952</v>
      </c>
      <c r="F22" s="132">
        <v>167</v>
      </c>
      <c r="G22" s="132">
        <v>43</v>
      </c>
      <c r="H22" s="132">
        <v>43</v>
      </c>
      <c r="I22" s="132" t="s">
        <v>45</v>
      </c>
      <c r="J22" s="132"/>
      <c r="K22" s="132"/>
      <c r="L22" s="132"/>
      <c r="M22" s="132" t="s">
        <v>44</v>
      </c>
      <c r="N22" s="132">
        <v>63</v>
      </c>
      <c r="O22" s="132">
        <v>0</v>
      </c>
      <c r="P22" s="132">
        <v>0</v>
      </c>
      <c r="Q22" s="132">
        <v>0</v>
      </c>
      <c r="R22" s="132">
        <v>0</v>
      </c>
      <c r="S22" s="132">
        <v>1200</v>
      </c>
    </row>
    <row r="23" spans="1:19" s="3" customFormat="1" ht="12.75" customHeight="1">
      <c r="A23" s="22">
        <v>7</v>
      </c>
      <c r="B23" s="26" t="s">
        <v>126</v>
      </c>
      <c r="C23" s="132">
        <v>1</v>
      </c>
      <c r="D23" s="132">
        <v>2</v>
      </c>
      <c r="E23" s="132">
        <v>1952</v>
      </c>
      <c r="F23" s="132">
        <v>383</v>
      </c>
      <c r="G23" s="132">
        <v>120.8</v>
      </c>
      <c r="H23" s="132">
        <v>120.8</v>
      </c>
      <c r="I23" s="132" t="s">
        <v>45</v>
      </c>
      <c r="J23" s="132"/>
      <c r="K23" s="132"/>
      <c r="L23" s="132"/>
      <c r="M23" s="132" t="s">
        <v>44</v>
      </c>
      <c r="N23" s="132">
        <v>75</v>
      </c>
      <c r="O23" s="132">
        <v>0</v>
      </c>
      <c r="P23" s="132">
        <v>0</v>
      </c>
      <c r="Q23" s="132">
        <v>0</v>
      </c>
      <c r="R23" s="132">
        <v>0</v>
      </c>
      <c r="S23" s="132">
        <v>1600</v>
      </c>
    </row>
    <row r="24" spans="1:19" s="3" customFormat="1" ht="12.75" customHeight="1">
      <c r="A24" s="22">
        <v>8</v>
      </c>
      <c r="B24" s="26" t="s">
        <v>127</v>
      </c>
      <c r="C24" s="132">
        <v>1</v>
      </c>
      <c r="D24" s="132">
        <v>2</v>
      </c>
      <c r="E24" s="132">
        <v>1954</v>
      </c>
      <c r="F24" s="132">
        <v>257</v>
      </c>
      <c r="G24" s="132">
        <v>71</v>
      </c>
      <c r="H24" s="132">
        <v>71</v>
      </c>
      <c r="I24" s="132" t="s">
        <v>45</v>
      </c>
      <c r="J24" s="132"/>
      <c r="K24" s="132"/>
      <c r="L24" s="132"/>
      <c r="M24" s="132" t="s">
        <v>44</v>
      </c>
      <c r="N24" s="132">
        <v>99</v>
      </c>
      <c r="O24" s="132">
        <v>0</v>
      </c>
      <c r="P24" s="132">
        <v>0</v>
      </c>
      <c r="Q24" s="132">
        <v>0</v>
      </c>
      <c r="R24" s="132">
        <v>0</v>
      </c>
      <c r="S24" s="132">
        <v>1600</v>
      </c>
    </row>
    <row r="25" spans="1:19" s="3" customFormat="1" ht="12.75" customHeight="1">
      <c r="A25" s="22">
        <v>9</v>
      </c>
      <c r="B25" s="131" t="s">
        <v>116</v>
      </c>
      <c r="C25" s="132">
        <v>1</v>
      </c>
      <c r="D25" s="132">
        <v>3</v>
      </c>
      <c r="E25" s="132">
        <v>1991</v>
      </c>
      <c r="F25" s="132">
        <v>608</v>
      </c>
      <c r="G25" s="132">
        <v>158.2</v>
      </c>
      <c r="H25" s="132">
        <v>158.2</v>
      </c>
      <c r="I25" s="132" t="s">
        <v>45</v>
      </c>
      <c r="J25" s="132"/>
      <c r="K25" s="132"/>
      <c r="L25" s="132"/>
      <c r="M25" s="132" t="s">
        <v>44</v>
      </c>
      <c r="N25" s="132">
        <v>24</v>
      </c>
      <c r="O25" s="132">
        <v>0</v>
      </c>
      <c r="P25" s="132">
        <v>0</v>
      </c>
      <c r="Q25" s="132">
        <v>0</v>
      </c>
      <c r="R25" s="132">
        <v>0</v>
      </c>
      <c r="S25" s="132">
        <v>1600</v>
      </c>
    </row>
    <row r="26" spans="1:19" s="3" customFormat="1" ht="12.75" customHeight="1">
      <c r="A26" s="22">
        <v>10</v>
      </c>
      <c r="B26" s="26" t="s">
        <v>117</v>
      </c>
      <c r="C26" s="132">
        <v>1</v>
      </c>
      <c r="D26" s="132">
        <v>2</v>
      </c>
      <c r="E26" s="132">
        <v>1959</v>
      </c>
      <c r="F26" s="132">
        <v>383</v>
      </c>
      <c r="G26" s="132">
        <v>122</v>
      </c>
      <c r="H26" s="132">
        <v>65.5</v>
      </c>
      <c r="I26" s="132" t="s">
        <v>45</v>
      </c>
      <c r="J26" s="132"/>
      <c r="K26" s="132"/>
      <c r="L26" s="132"/>
      <c r="M26" s="132" t="s">
        <v>44</v>
      </c>
      <c r="N26" s="132">
        <v>75</v>
      </c>
      <c r="O26" s="132">
        <v>0</v>
      </c>
      <c r="P26" s="132">
        <v>0</v>
      </c>
      <c r="Q26" s="132">
        <v>0</v>
      </c>
      <c r="R26" s="132">
        <v>0</v>
      </c>
      <c r="S26" s="132">
        <v>1600</v>
      </c>
    </row>
    <row r="27" spans="1:19" s="3" customFormat="1" ht="12.75" customHeight="1">
      <c r="A27" s="22">
        <v>11</v>
      </c>
      <c r="B27" s="26" t="s">
        <v>118</v>
      </c>
      <c r="C27" s="132">
        <v>1</v>
      </c>
      <c r="D27" s="132">
        <v>2</v>
      </c>
      <c r="E27" s="132">
        <v>1952</v>
      </c>
      <c r="F27" s="132">
        <v>277</v>
      </c>
      <c r="G27" s="132">
        <v>93</v>
      </c>
      <c r="H27" s="132">
        <v>93</v>
      </c>
      <c r="I27" s="132" t="s">
        <v>45</v>
      </c>
      <c r="J27" s="132"/>
      <c r="K27" s="132"/>
      <c r="L27" s="132"/>
      <c r="M27" s="132" t="s">
        <v>44</v>
      </c>
      <c r="N27" s="132">
        <v>65</v>
      </c>
      <c r="O27" s="132">
        <v>0</v>
      </c>
      <c r="P27" s="132">
        <v>0</v>
      </c>
      <c r="Q27" s="132">
        <v>0</v>
      </c>
      <c r="R27" s="132">
        <v>0</v>
      </c>
      <c r="S27" s="132">
        <v>1600</v>
      </c>
    </row>
    <row r="28" spans="1:19" s="3" customFormat="1" ht="12.75" customHeight="1">
      <c r="A28" s="22">
        <v>12</v>
      </c>
      <c r="B28" s="26" t="s">
        <v>119</v>
      </c>
      <c r="C28" s="132">
        <v>1</v>
      </c>
      <c r="D28" s="132">
        <v>2</v>
      </c>
      <c r="E28" s="132">
        <v>1963</v>
      </c>
      <c r="F28" s="132">
        <v>277</v>
      </c>
      <c r="G28" s="132">
        <v>91.4</v>
      </c>
      <c r="H28" s="132">
        <v>91.4</v>
      </c>
      <c r="I28" s="132" t="s">
        <v>45</v>
      </c>
      <c r="J28" s="132"/>
      <c r="K28" s="132"/>
      <c r="L28" s="132"/>
      <c r="M28" s="132" t="s">
        <v>44</v>
      </c>
      <c r="N28" s="132">
        <v>70</v>
      </c>
      <c r="O28" s="132">
        <v>0</v>
      </c>
      <c r="P28" s="132">
        <v>0</v>
      </c>
      <c r="Q28" s="132">
        <v>0</v>
      </c>
      <c r="R28" s="132">
        <v>0</v>
      </c>
      <c r="S28" s="132">
        <v>1600</v>
      </c>
    </row>
    <row r="29" spans="1:19" s="3" customFormat="1" ht="12.75" customHeight="1">
      <c r="A29" s="22">
        <v>13</v>
      </c>
      <c r="B29" s="26" t="s">
        <v>120</v>
      </c>
      <c r="C29" s="132">
        <v>1</v>
      </c>
      <c r="D29" s="132">
        <v>2</v>
      </c>
      <c r="E29" s="132">
        <v>1978</v>
      </c>
      <c r="F29" s="132">
        <v>305</v>
      </c>
      <c r="G29" s="132">
        <v>96.9</v>
      </c>
      <c r="H29" s="132">
        <v>96.9</v>
      </c>
      <c r="I29" s="132" t="s">
        <v>45</v>
      </c>
      <c r="J29" s="132"/>
      <c r="K29" s="132"/>
      <c r="L29" s="132"/>
      <c r="M29" s="132" t="s">
        <v>42</v>
      </c>
      <c r="N29" s="132">
        <v>68</v>
      </c>
      <c r="O29" s="132">
        <v>0</v>
      </c>
      <c r="P29" s="132">
        <v>0</v>
      </c>
      <c r="Q29" s="132">
        <v>0</v>
      </c>
      <c r="R29" s="132">
        <v>0</v>
      </c>
      <c r="S29" s="132">
        <v>1600</v>
      </c>
    </row>
    <row r="30" spans="1:19" s="3" customFormat="1" ht="12.75" customHeight="1">
      <c r="A30" s="2"/>
      <c r="B30" s="65" t="s">
        <v>43</v>
      </c>
      <c r="C30" s="65"/>
      <c r="D30" s="65"/>
      <c r="E30" s="65"/>
      <c r="F30" s="65">
        <f>SUM(F16:F29)</f>
        <v>5078</v>
      </c>
      <c r="G30" s="65">
        <f>SUM(G16:G29)</f>
        <v>1486.9</v>
      </c>
      <c r="H30" s="65">
        <f>SUM(H16:H29)</f>
        <v>1424.2</v>
      </c>
      <c r="I30" s="65"/>
      <c r="J30" s="65"/>
      <c r="K30" s="65"/>
      <c r="L30" s="65"/>
      <c r="M30" s="65"/>
      <c r="N30" s="65"/>
      <c r="O30" s="65">
        <f>SUM(O17:O29)</f>
        <v>0</v>
      </c>
      <c r="P30" s="65">
        <f>SUM(P17:P29)</f>
        <v>0</v>
      </c>
      <c r="Q30" s="65">
        <f>SUM(Q17:Q29)</f>
        <v>0</v>
      </c>
      <c r="R30" s="65">
        <f>SUM(R17:R29)</f>
        <v>0</v>
      </c>
      <c r="S30" s="65">
        <f>SUM(S17:S29)</f>
        <v>20400</v>
      </c>
    </row>
    <row r="31" spans="1:19" s="3" customFormat="1" ht="12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.75">
      <c r="A32" s="137" t="s">
        <v>104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4"/>
      <c r="S32" s="3"/>
    </row>
    <row r="33" spans="1:19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"/>
      <c r="S33" s="3"/>
    </row>
    <row r="34" spans="1:19" ht="38.25">
      <c r="A34" s="8"/>
      <c r="B34" s="9"/>
      <c r="C34" s="10" t="s">
        <v>4</v>
      </c>
      <c r="D34" s="8" t="s">
        <v>5</v>
      </c>
      <c r="E34" s="10" t="s">
        <v>6</v>
      </c>
      <c r="F34" s="8"/>
      <c r="G34" s="11"/>
      <c r="H34" s="12"/>
      <c r="I34" s="8"/>
      <c r="J34" s="8" t="s">
        <v>7</v>
      </c>
      <c r="K34" s="8" t="s">
        <v>8</v>
      </c>
      <c r="L34" s="8"/>
      <c r="M34" s="8"/>
      <c r="N34" s="8"/>
      <c r="O34" s="8" t="s">
        <v>9</v>
      </c>
      <c r="P34" s="8" t="s">
        <v>10</v>
      </c>
      <c r="Q34" s="37" t="s">
        <v>10</v>
      </c>
      <c r="R34" s="37" t="s">
        <v>11</v>
      </c>
      <c r="S34" s="60" t="s">
        <v>12</v>
      </c>
    </row>
    <row r="35" spans="1:19" ht="12.75">
      <c r="A35" s="14"/>
      <c r="B35" s="15"/>
      <c r="C35" s="14"/>
      <c r="D35" s="14" t="s">
        <v>7</v>
      </c>
      <c r="E35" s="14"/>
      <c r="F35" s="14"/>
      <c r="G35" s="16"/>
      <c r="H35" s="17"/>
      <c r="I35" s="14"/>
      <c r="J35" s="14" t="s">
        <v>13</v>
      </c>
      <c r="K35" s="14" t="s">
        <v>14</v>
      </c>
      <c r="L35" s="14"/>
      <c r="M35" s="14"/>
      <c r="N35" s="14"/>
      <c r="O35" s="14" t="s">
        <v>15</v>
      </c>
      <c r="P35" s="14" t="s">
        <v>15</v>
      </c>
      <c r="Q35" s="42" t="s">
        <v>16</v>
      </c>
      <c r="R35" s="42" t="s">
        <v>17</v>
      </c>
      <c r="S35" s="59" t="s">
        <v>18</v>
      </c>
    </row>
    <row r="36" spans="1:20" ht="22.5">
      <c r="A36" s="14" t="s">
        <v>19</v>
      </c>
      <c r="B36" s="15" t="s">
        <v>20</v>
      </c>
      <c r="C36" s="14"/>
      <c r="D36" s="14" t="s">
        <v>21</v>
      </c>
      <c r="E36" s="14"/>
      <c r="F36" s="14" t="s">
        <v>22</v>
      </c>
      <c r="G36" s="18" t="s">
        <v>12</v>
      </c>
      <c r="H36" s="19"/>
      <c r="I36" s="14" t="s">
        <v>23</v>
      </c>
      <c r="J36" s="14" t="s">
        <v>24</v>
      </c>
      <c r="K36" s="14" t="s">
        <v>25</v>
      </c>
      <c r="L36" s="14" t="s">
        <v>26</v>
      </c>
      <c r="M36" s="14" t="s">
        <v>27</v>
      </c>
      <c r="N36" s="14" t="s">
        <v>28</v>
      </c>
      <c r="O36" s="14" t="s">
        <v>29</v>
      </c>
      <c r="P36" s="14" t="s">
        <v>29</v>
      </c>
      <c r="Q36" s="42" t="s">
        <v>30</v>
      </c>
      <c r="R36" s="42"/>
      <c r="S36" s="59" t="s">
        <v>31</v>
      </c>
      <c r="T36" s="32"/>
    </row>
    <row r="37" spans="1:20" ht="12.75">
      <c r="A37" s="20" t="s">
        <v>32</v>
      </c>
      <c r="B37" s="21" t="s">
        <v>33</v>
      </c>
      <c r="C37" s="20"/>
      <c r="D37" s="20" t="s">
        <v>34</v>
      </c>
      <c r="E37" s="20"/>
      <c r="F37" s="20"/>
      <c r="G37" s="22" t="s">
        <v>35</v>
      </c>
      <c r="H37" s="22" t="s">
        <v>36</v>
      </c>
      <c r="I37" s="20" t="s">
        <v>37</v>
      </c>
      <c r="J37" s="20" t="s">
        <v>38</v>
      </c>
      <c r="K37" s="20" t="s">
        <v>39</v>
      </c>
      <c r="L37" s="20" t="s">
        <v>14</v>
      </c>
      <c r="M37" s="20" t="s">
        <v>40</v>
      </c>
      <c r="N37" s="20" t="s">
        <v>41</v>
      </c>
      <c r="O37" s="20"/>
      <c r="P37" s="20"/>
      <c r="Q37" s="23"/>
      <c r="R37" s="23"/>
      <c r="S37" s="20"/>
      <c r="T37" s="32"/>
    </row>
    <row r="38" spans="1:20" ht="12.75">
      <c r="A38" s="25"/>
      <c r="B38" s="30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31"/>
      <c r="R38" s="31"/>
      <c r="S38" s="25"/>
      <c r="T38" s="32"/>
    </row>
    <row r="39" spans="1:20" ht="12.75">
      <c r="A39" s="22">
        <v>1</v>
      </c>
      <c r="B39" s="26" t="s">
        <v>128</v>
      </c>
      <c r="C39" s="64">
        <v>1</v>
      </c>
      <c r="D39" s="22">
        <v>2</v>
      </c>
      <c r="E39" s="22">
        <v>1991</v>
      </c>
      <c r="F39" s="22">
        <v>305</v>
      </c>
      <c r="G39" s="22">
        <v>98</v>
      </c>
      <c r="H39" s="22">
        <v>98</v>
      </c>
      <c r="I39" s="22" t="s">
        <v>45</v>
      </c>
      <c r="J39" s="22"/>
      <c r="K39" s="64"/>
      <c r="L39" s="22"/>
      <c r="M39" s="22" t="s">
        <v>44</v>
      </c>
      <c r="N39" s="22">
        <v>56</v>
      </c>
      <c r="O39" s="22">
        <v>0</v>
      </c>
      <c r="P39" s="22">
        <v>0</v>
      </c>
      <c r="Q39" s="28">
        <v>0</v>
      </c>
      <c r="R39" s="22">
        <v>0</v>
      </c>
      <c r="S39" s="22">
        <v>1800</v>
      </c>
      <c r="T39" s="32"/>
    </row>
    <row r="40" spans="1:20" ht="15.75">
      <c r="A40" s="2"/>
      <c r="B40" s="65" t="s">
        <v>43</v>
      </c>
      <c r="C40" s="65"/>
      <c r="D40" s="65"/>
      <c r="E40" s="65"/>
      <c r="F40" s="65"/>
      <c r="G40" s="22">
        <v>98</v>
      </c>
      <c r="H40" s="22">
        <v>98</v>
      </c>
      <c r="I40" s="65"/>
      <c r="J40" s="65"/>
      <c r="K40" s="65"/>
      <c r="L40" s="65"/>
      <c r="M40" s="65"/>
      <c r="N40" s="22"/>
      <c r="O40" s="22">
        <v>0</v>
      </c>
      <c r="P40" s="22">
        <v>0</v>
      </c>
      <c r="Q40" s="28">
        <v>0</v>
      </c>
      <c r="R40" s="22">
        <v>0</v>
      </c>
      <c r="S40" s="22">
        <v>1800</v>
      </c>
      <c r="T40" s="32"/>
    </row>
    <row r="41" spans="1:20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32"/>
    </row>
    <row r="42" spans="1:20" ht="15.75">
      <c r="A42" s="137" t="s">
        <v>103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4"/>
      <c r="S42" s="3"/>
      <c r="T42" s="32"/>
    </row>
    <row r="43" spans="1:2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4"/>
      <c r="S43" s="3"/>
      <c r="T43" s="32"/>
    </row>
    <row r="44" spans="1:20" ht="38.25">
      <c r="A44" s="8"/>
      <c r="B44" s="9"/>
      <c r="C44" s="10" t="s">
        <v>4</v>
      </c>
      <c r="D44" s="8" t="s">
        <v>5</v>
      </c>
      <c r="E44" s="10" t="s">
        <v>6</v>
      </c>
      <c r="F44" s="8"/>
      <c r="G44" s="11"/>
      <c r="H44" s="12"/>
      <c r="I44" s="8"/>
      <c r="J44" s="8" t="s">
        <v>7</v>
      </c>
      <c r="K44" s="8" t="s">
        <v>8</v>
      </c>
      <c r="L44" s="8"/>
      <c r="M44" s="8"/>
      <c r="N44" s="8"/>
      <c r="O44" s="8" t="s">
        <v>9</v>
      </c>
      <c r="P44" s="8" t="s">
        <v>10</v>
      </c>
      <c r="Q44" s="37" t="s">
        <v>10</v>
      </c>
      <c r="R44" s="37" t="s">
        <v>11</v>
      </c>
      <c r="S44" s="60" t="s">
        <v>12</v>
      </c>
      <c r="T44" s="32"/>
    </row>
    <row r="45" spans="1:20" ht="12.75">
      <c r="A45" s="14"/>
      <c r="B45" s="15"/>
      <c r="C45" s="14"/>
      <c r="D45" s="14" t="s">
        <v>7</v>
      </c>
      <c r="E45" s="14"/>
      <c r="F45" s="14"/>
      <c r="G45" s="16"/>
      <c r="H45" s="17"/>
      <c r="I45" s="14"/>
      <c r="J45" s="14" t="s">
        <v>13</v>
      </c>
      <c r="K45" s="14" t="s">
        <v>14</v>
      </c>
      <c r="L45" s="14"/>
      <c r="M45" s="14"/>
      <c r="N45" s="14"/>
      <c r="O45" s="14" t="s">
        <v>15</v>
      </c>
      <c r="P45" s="14" t="s">
        <v>15</v>
      </c>
      <c r="Q45" s="42" t="s">
        <v>16</v>
      </c>
      <c r="R45" s="42" t="s">
        <v>17</v>
      </c>
      <c r="S45" s="59" t="s">
        <v>18</v>
      </c>
      <c r="T45" s="32"/>
    </row>
    <row r="46" spans="1:20" ht="22.5">
      <c r="A46" s="14" t="s">
        <v>19</v>
      </c>
      <c r="B46" s="15" t="s">
        <v>20</v>
      </c>
      <c r="C46" s="14"/>
      <c r="D46" s="14" t="s">
        <v>21</v>
      </c>
      <c r="E46" s="14"/>
      <c r="F46" s="14" t="s">
        <v>22</v>
      </c>
      <c r="G46" s="18" t="s">
        <v>12</v>
      </c>
      <c r="H46" s="19"/>
      <c r="I46" s="14" t="s">
        <v>23</v>
      </c>
      <c r="J46" s="14" t="s">
        <v>24</v>
      </c>
      <c r="K46" s="14" t="s">
        <v>25</v>
      </c>
      <c r="L46" s="14" t="s">
        <v>26</v>
      </c>
      <c r="M46" s="14" t="s">
        <v>27</v>
      </c>
      <c r="N46" s="14" t="s">
        <v>28</v>
      </c>
      <c r="O46" s="14" t="s">
        <v>29</v>
      </c>
      <c r="P46" s="14" t="s">
        <v>29</v>
      </c>
      <c r="Q46" s="42" t="s">
        <v>30</v>
      </c>
      <c r="R46" s="42"/>
      <c r="S46" s="59" t="s">
        <v>31</v>
      </c>
      <c r="T46" s="32"/>
    </row>
    <row r="47" spans="1:20" ht="12.75">
      <c r="A47" s="20" t="s">
        <v>32</v>
      </c>
      <c r="B47" s="21" t="s">
        <v>33</v>
      </c>
      <c r="C47" s="20"/>
      <c r="D47" s="20" t="s">
        <v>34</v>
      </c>
      <c r="E47" s="20"/>
      <c r="F47" s="20"/>
      <c r="G47" s="22" t="s">
        <v>35</v>
      </c>
      <c r="H47" s="22" t="s">
        <v>36</v>
      </c>
      <c r="I47" s="20" t="s">
        <v>37</v>
      </c>
      <c r="J47" s="20" t="s">
        <v>38</v>
      </c>
      <c r="K47" s="20" t="s">
        <v>39</v>
      </c>
      <c r="L47" s="20" t="s">
        <v>14</v>
      </c>
      <c r="M47" s="20" t="s">
        <v>40</v>
      </c>
      <c r="N47" s="20" t="s">
        <v>41</v>
      </c>
      <c r="O47" s="20"/>
      <c r="P47" s="20"/>
      <c r="Q47" s="23"/>
      <c r="R47" s="23"/>
      <c r="S47" s="20"/>
      <c r="T47" s="32"/>
    </row>
    <row r="48" spans="1:20" ht="12.75">
      <c r="A48" s="25"/>
      <c r="B48" s="30" t="s">
        <v>46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31"/>
      <c r="R48" s="31"/>
      <c r="S48" s="25"/>
      <c r="T48" s="32"/>
    </row>
    <row r="49" spans="1:20" ht="12.75">
      <c r="A49" s="22">
        <v>1</v>
      </c>
      <c r="B49" s="26" t="s">
        <v>121</v>
      </c>
      <c r="C49" s="132">
        <v>1</v>
      </c>
      <c r="D49" s="132">
        <v>3</v>
      </c>
      <c r="E49" s="132">
        <v>1971</v>
      </c>
      <c r="F49" s="132">
        <v>399</v>
      </c>
      <c r="G49" s="132">
        <v>107.7</v>
      </c>
      <c r="H49" s="132">
        <v>107.7</v>
      </c>
      <c r="I49" s="132" t="s">
        <v>45</v>
      </c>
      <c r="J49" s="132"/>
      <c r="K49" s="132"/>
      <c r="L49" s="132"/>
      <c r="M49" s="132" t="s">
        <v>44</v>
      </c>
      <c r="N49" s="132">
        <v>70</v>
      </c>
      <c r="O49" s="132">
        <v>0</v>
      </c>
      <c r="P49" s="132">
        <v>0</v>
      </c>
      <c r="Q49" s="133">
        <v>0</v>
      </c>
      <c r="R49" s="132">
        <v>0</v>
      </c>
      <c r="S49" s="132">
        <v>1600</v>
      </c>
      <c r="T49" s="32"/>
    </row>
    <row r="50" spans="1:20" ht="15.75">
      <c r="A50" s="2"/>
      <c r="B50" s="65" t="s">
        <v>43</v>
      </c>
      <c r="C50" s="134"/>
      <c r="D50" s="134"/>
      <c r="E50" s="134"/>
      <c r="F50" s="134">
        <f>SUM(F49:F49)</f>
        <v>399</v>
      </c>
      <c r="G50" s="134">
        <f>SUM(G49:G49)</f>
        <v>107.7</v>
      </c>
      <c r="H50" s="134"/>
      <c r="I50" s="134"/>
      <c r="J50" s="134"/>
      <c r="K50" s="134"/>
      <c r="L50" s="134"/>
      <c r="M50" s="134"/>
      <c r="N50" s="134"/>
      <c r="O50" s="132">
        <v>0</v>
      </c>
      <c r="P50" s="132">
        <v>0</v>
      </c>
      <c r="Q50" s="133">
        <v>0</v>
      </c>
      <c r="R50" s="132">
        <v>0</v>
      </c>
      <c r="S50" s="132">
        <v>1600</v>
      </c>
      <c r="T50" s="32"/>
    </row>
    <row r="51" spans="1:20" ht="12.75">
      <c r="A51" s="32"/>
      <c r="B51" s="63"/>
      <c r="C51" s="4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2.75">
      <c r="A52" s="3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32"/>
    </row>
    <row r="53" spans="1:20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ht="12.75">
      <c r="T54" s="32"/>
    </row>
    <row r="55" ht="12.75">
      <c r="T55" s="32"/>
    </row>
    <row r="56" ht="12.75">
      <c r="T56" s="32"/>
    </row>
    <row r="57" ht="12.75">
      <c r="T57" s="32"/>
    </row>
    <row r="58" ht="12.75">
      <c r="T58" s="32"/>
    </row>
    <row r="59" ht="12.75">
      <c r="T59" s="32"/>
    </row>
    <row r="60" ht="12.75">
      <c r="T60" s="32"/>
    </row>
  </sheetData>
  <sheetProtection/>
  <mergeCells count="4">
    <mergeCell ref="A32:Q32"/>
    <mergeCell ref="A42:Q42"/>
    <mergeCell ref="A1:Q1"/>
    <mergeCell ref="A10:Q10"/>
  </mergeCells>
  <printOptions horizontalCentered="1"/>
  <pageMargins left="0.1968503937007874" right="0.33" top="0.34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60"/>
  <sheetViews>
    <sheetView zoomScalePageLayoutView="0" workbookViewId="0" topLeftCell="A21">
      <selection activeCell="O36" sqref="O36:Q60"/>
    </sheetView>
  </sheetViews>
  <sheetFormatPr defaultColWidth="9.00390625" defaultRowHeight="12.75"/>
  <cols>
    <col min="1" max="1" width="3.875" style="0" customWidth="1"/>
    <col min="2" max="2" width="35.125" style="0" bestFit="1" customWidth="1"/>
    <col min="3" max="3" width="8.875" style="0" customWidth="1"/>
    <col min="4" max="4" width="6.25390625" style="0" customWidth="1"/>
    <col min="5" max="5" width="7.75390625" style="0" customWidth="1"/>
    <col min="6" max="6" width="8.625" style="0" customWidth="1"/>
    <col min="7" max="7" width="8.75390625" style="0" customWidth="1"/>
    <col min="8" max="8" width="10.625" style="0" customWidth="1"/>
    <col min="9" max="9" width="10.375" style="0" customWidth="1"/>
    <col min="10" max="10" width="12.375" style="0" customWidth="1"/>
    <col min="11" max="11" width="10.25390625" style="0" customWidth="1"/>
    <col min="13" max="13" width="3.00390625" style="0" customWidth="1"/>
    <col min="14" max="14" width="4.625" style="0" customWidth="1"/>
    <col min="16" max="16" width="9.25390625" style="0" customWidth="1"/>
    <col min="17" max="17" width="9.375" style="0" customWidth="1"/>
  </cols>
  <sheetData>
    <row r="1" spans="7:18" s="3" customFormat="1" ht="15.75">
      <c r="G1" s="2"/>
      <c r="I1" s="52" t="s">
        <v>49</v>
      </c>
      <c r="J1" s="1"/>
      <c r="K1" s="1"/>
      <c r="L1" s="1"/>
      <c r="M1" s="1"/>
      <c r="N1" s="1"/>
      <c r="O1" s="1"/>
      <c r="P1" s="1"/>
      <c r="Q1" s="1"/>
      <c r="R1" s="1"/>
    </row>
    <row r="2" spans="7:16" s="5" customFormat="1" ht="15">
      <c r="G2" s="4"/>
      <c r="I2" s="53" t="s">
        <v>0</v>
      </c>
      <c r="J2" s="4"/>
      <c r="K2" s="4"/>
      <c r="L2" s="4"/>
      <c r="M2" s="4"/>
      <c r="N2" s="4"/>
      <c r="O2" s="4"/>
      <c r="P2" s="4"/>
    </row>
    <row r="3" spans="7:18" s="5" customFormat="1" ht="15">
      <c r="G3" s="4"/>
      <c r="I3" s="53" t="s">
        <v>1</v>
      </c>
      <c r="J3" s="4"/>
      <c r="K3" s="4"/>
      <c r="L3" s="4"/>
      <c r="M3" s="4"/>
      <c r="N3" s="4"/>
      <c r="O3" s="4"/>
      <c r="P3" s="4"/>
      <c r="R3" s="4"/>
    </row>
    <row r="4" spans="7:18" s="5" customFormat="1" ht="15">
      <c r="G4" s="4"/>
      <c r="I4" s="53" t="s">
        <v>2</v>
      </c>
      <c r="J4" s="4"/>
      <c r="K4" s="4"/>
      <c r="L4" s="4"/>
      <c r="M4" s="4"/>
      <c r="N4" s="4"/>
      <c r="O4" s="4"/>
      <c r="P4" s="4"/>
      <c r="R4" s="4"/>
    </row>
    <row r="5" spans="1:7" s="5" customFormat="1" ht="15">
      <c r="A5" s="4"/>
      <c r="B5" s="4"/>
      <c r="C5" s="4"/>
      <c r="D5" s="4"/>
      <c r="E5" s="4"/>
      <c r="F5" s="4"/>
      <c r="G5" s="4"/>
    </row>
    <row r="6" spans="1:7" s="33" customFormat="1" ht="15.75">
      <c r="A6" s="2"/>
      <c r="B6" s="2"/>
      <c r="C6" s="2"/>
      <c r="D6" s="2"/>
      <c r="E6" s="2"/>
      <c r="F6" s="2"/>
      <c r="G6" s="2"/>
    </row>
    <row r="7" spans="1:7" s="33" customFormat="1" ht="15.75">
      <c r="A7" s="2"/>
      <c r="B7" s="2"/>
      <c r="C7" s="2"/>
      <c r="D7" s="2"/>
      <c r="F7" s="2" t="s">
        <v>110</v>
      </c>
      <c r="G7" s="2"/>
    </row>
    <row r="8" spans="1:7" s="33" customFormat="1" ht="15.75">
      <c r="A8" s="2"/>
      <c r="B8" s="2"/>
      <c r="C8" s="2"/>
      <c r="D8" s="2"/>
      <c r="F8" s="2" t="s">
        <v>54</v>
      </c>
      <c r="G8" s="2"/>
    </row>
    <row r="9" spans="1:7" s="33" customFormat="1" ht="15.75">
      <c r="A9" s="2"/>
      <c r="B9" s="2"/>
      <c r="C9" s="2"/>
      <c r="D9" s="2"/>
      <c r="F9" s="2" t="s">
        <v>55</v>
      </c>
      <c r="G9" s="2"/>
    </row>
    <row r="10" spans="1:7" s="5" customFormat="1" ht="15.75">
      <c r="A10" s="4"/>
      <c r="B10" s="4"/>
      <c r="C10" s="4"/>
      <c r="D10" s="4"/>
      <c r="F10" s="2" t="s">
        <v>56</v>
      </c>
      <c r="G10" s="4"/>
    </row>
    <row r="11" spans="1:7" s="5" customFormat="1" ht="15.75">
      <c r="A11" s="4"/>
      <c r="B11" s="4"/>
      <c r="C11" s="4"/>
      <c r="D11" s="4"/>
      <c r="F11" s="2"/>
      <c r="G11" s="4"/>
    </row>
    <row r="12" s="32" customFormat="1" ht="12.75">
      <c r="K12" s="73"/>
    </row>
    <row r="13" s="32" customFormat="1" ht="12.75"/>
    <row r="16" spans="1:11" ht="15.75">
      <c r="A16" s="3"/>
      <c r="B16" s="2"/>
      <c r="C16" s="2"/>
      <c r="D16" s="2"/>
      <c r="E16" s="2" t="s">
        <v>3</v>
      </c>
      <c r="F16" s="2"/>
      <c r="G16" s="4"/>
      <c r="H16" s="3"/>
      <c r="I16" s="3"/>
      <c r="J16" s="3"/>
      <c r="K16" s="3"/>
    </row>
    <row r="17" spans="2:8" ht="12.75">
      <c r="B17" s="6"/>
      <c r="G17" s="7"/>
      <c r="H17" s="7"/>
    </row>
    <row r="18" spans="1:11" ht="22.5">
      <c r="A18" s="27"/>
      <c r="B18" s="35"/>
      <c r="C18" s="36"/>
      <c r="D18" s="29"/>
      <c r="E18" s="29" t="s">
        <v>10</v>
      </c>
      <c r="F18" s="37" t="s">
        <v>10</v>
      </c>
      <c r="G18" s="37" t="s">
        <v>11</v>
      </c>
      <c r="H18" s="38" t="s">
        <v>12</v>
      </c>
      <c r="I18" s="139" t="s">
        <v>57</v>
      </c>
      <c r="J18" s="139" t="s">
        <v>58</v>
      </c>
      <c r="K18" s="140" t="s">
        <v>59</v>
      </c>
    </row>
    <row r="19" spans="1:20" ht="22.5">
      <c r="A19" s="27"/>
      <c r="B19" s="40"/>
      <c r="C19" s="41"/>
      <c r="D19" s="39"/>
      <c r="E19" s="39" t="s">
        <v>15</v>
      </c>
      <c r="F19" s="42" t="s">
        <v>16</v>
      </c>
      <c r="G19" s="42" t="s">
        <v>17</v>
      </c>
      <c r="H19" s="50" t="s">
        <v>18</v>
      </c>
      <c r="I19" s="146"/>
      <c r="J19" s="139"/>
      <c r="K19" s="141"/>
      <c r="M19" s="101"/>
      <c r="N19" s="101"/>
      <c r="O19" s="101"/>
      <c r="P19" s="101"/>
      <c r="Q19" s="101"/>
      <c r="R19" s="101"/>
      <c r="S19" s="101"/>
      <c r="T19" s="101"/>
    </row>
    <row r="20" spans="1:20" ht="22.5">
      <c r="A20" s="27" t="s">
        <v>19</v>
      </c>
      <c r="B20" s="40" t="s">
        <v>20</v>
      </c>
      <c r="C20" s="43" t="s">
        <v>12</v>
      </c>
      <c r="D20" s="39" t="s">
        <v>23</v>
      </c>
      <c r="E20" s="39" t="s">
        <v>29</v>
      </c>
      <c r="F20" s="42" t="s">
        <v>30</v>
      </c>
      <c r="G20" s="42"/>
      <c r="H20" s="38" t="s">
        <v>31</v>
      </c>
      <c r="I20" s="146"/>
      <c r="J20" s="139"/>
      <c r="K20" s="141"/>
      <c r="M20" s="101"/>
      <c r="N20" s="101"/>
      <c r="O20" s="101"/>
      <c r="P20" s="101"/>
      <c r="Q20" s="101"/>
      <c r="R20" s="101"/>
      <c r="S20" s="101"/>
      <c r="T20" s="101"/>
    </row>
    <row r="21" spans="1:20" ht="25.5" customHeight="1">
      <c r="A21" s="27" t="s">
        <v>32</v>
      </c>
      <c r="B21" s="45" t="s">
        <v>33</v>
      </c>
      <c r="C21" s="27" t="s">
        <v>35</v>
      </c>
      <c r="D21" s="44" t="s">
        <v>37</v>
      </c>
      <c r="E21" s="44"/>
      <c r="F21" s="46"/>
      <c r="G21" s="46"/>
      <c r="H21" s="47"/>
      <c r="I21" s="146"/>
      <c r="J21" s="139"/>
      <c r="K21" s="142"/>
      <c r="M21" s="101"/>
      <c r="N21" s="101"/>
      <c r="O21" s="101"/>
      <c r="P21" s="101"/>
      <c r="Q21" s="101"/>
      <c r="R21" s="101"/>
      <c r="S21" s="101"/>
      <c r="T21" s="101"/>
    </row>
    <row r="22" spans="1:20" ht="12.75">
      <c r="A22" s="25"/>
      <c r="B22" s="143" t="s">
        <v>46</v>
      </c>
      <c r="C22" s="144"/>
      <c r="D22" s="144"/>
      <c r="E22" s="144"/>
      <c r="F22" s="144"/>
      <c r="G22" s="144"/>
      <c r="H22" s="144"/>
      <c r="I22" s="144"/>
      <c r="J22" s="144"/>
      <c r="K22" s="145"/>
      <c r="M22" s="101"/>
      <c r="N22" s="101"/>
      <c r="O22" s="101"/>
      <c r="P22" s="101"/>
      <c r="Q22" s="101"/>
      <c r="R22" s="101"/>
      <c r="S22" s="101"/>
      <c r="T22" s="101"/>
    </row>
    <row r="23" spans="1:20" ht="12.75">
      <c r="A23" s="22">
        <v>1</v>
      </c>
      <c r="B23" s="26" t="s">
        <v>114</v>
      </c>
      <c r="C23" s="132">
        <v>154.2</v>
      </c>
      <c r="D23" s="132" t="s">
        <v>45</v>
      </c>
      <c r="E23" s="132">
        <v>0</v>
      </c>
      <c r="F23" s="133">
        <v>0</v>
      </c>
      <c r="G23" s="132">
        <v>0</v>
      </c>
      <c r="H23" s="132">
        <v>1600</v>
      </c>
      <c r="I23" s="135">
        <f>6.95*C23*12</f>
        <v>12860.28</v>
      </c>
      <c r="J23" s="135">
        <f>1.06*C23*12</f>
        <v>1961.424</v>
      </c>
      <c r="K23" s="135">
        <f>I23+J23</f>
        <v>14821.704000000002</v>
      </c>
      <c r="M23" s="101"/>
      <c r="N23" s="101"/>
      <c r="O23" s="101"/>
      <c r="P23" s="101"/>
      <c r="Q23" s="101"/>
      <c r="R23" s="101"/>
      <c r="S23" s="101"/>
      <c r="T23" s="101"/>
    </row>
    <row r="24" spans="1:20" ht="12.75">
      <c r="A24" s="22">
        <v>2</v>
      </c>
      <c r="B24" s="26" t="s">
        <v>122</v>
      </c>
      <c r="C24" s="132">
        <v>79</v>
      </c>
      <c r="D24" s="132" t="s">
        <v>45</v>
      </c>
      <c r="E24" s="132">
        <v>0</v>
      </c>
      <c r="F24" s="133">
        <v>0</v>
      </c>
      <c r="G24" s="132">
        <v>0</v>
      </c>
      <c r="H24" s="132">
        <v>1600</v>
      </c>
      <c r="I24" s="135">
        <f aca="true" t="shared" si="0" ref="I24:I35">6.95*C24*12</f>
        <v>6588.6</v>
      </c>
      <c r="J24" s="135">
        <f aca="true" t="shared" si="1" ref="J24:J35">1.06*C24*12</f>
        <v>1004.8800000000001</v>
      </c>
      <c r="K24" s="135">
        <f aca="true" t="shared" si="2" ref="K24:K35">I24+J24</f>
        <v>7593.4800000000005</v>
      </c>
      <c r="M24" s="101"/>
      <c r="N24" s="101"/>
      <c r="O24" s="101"/>
      <c r="P24" s="101"/>
      <c r="Q24" s="101"/>
      <c r="R24" s="101"/>
      <c r="S24" s="101"/>
      <c r="T24" s="101"/>
    </row>
    <row r="25" spans="1:20" ht="12.75">
      <c r="A25" s="22">
        <v>3</v>
      </c>
      <c r="B25" s="26" t="s">
        <v>123</v>
      </c>
      <c r="C25" s="132">
        <v>152</v>
      </c>
      <c r="D25" s="132" t="s">
        <v>45</v>
      </c>
      <c r="E25" s="132">
        <v>0</v>
      </c>
      <c r="F25" s="133">
        <v>0</v>
      </c>
      <c r="G25" s="132">
        <v>0</v>
      </c>
      <c r="H25" s="132">
        <v>1600</v>
      </c>
      <c r="I25" s="135">
        <f t="shared" si="0"/>
        <v>12676.800000000001</v>
      </c>
      <c r="J25" s="135">
        <f t="shared" si="1"/>
        <v>1933.44</v>
      </c>
      <c r="K25" s="135">
        <f t="shared" si="2"/>
        <v>14610.240000000002</v>
      </c>
      <c r="M25" s="101"/>
      <c r="N25" s="101"/>
      <c r="O25" s="101"/>
      <c r="P25" s="101"/>
      <c r="Q25" s="101"/>
      <c r="R25" s="101"/>
      <c r="S25" s="101"/>
      <c r="T25" s="101"/>
    </row>
    <row r="26" spans="1:20" ht="12.75">
      <c r="A26" s="22">
        <v>4</v>
      </c>
      <c r="B26" s="26" t="s">
        <v>124</v>
      </c>
      <c r="C26" s="132">
        <v>164.4</v>
      </c>
      <c r="D26" s="132" t="s">
        <v>45</v>
      </c>
      <c r="E26" s="132">
        <v>0</v>
      </c>
      <c r="F26" s="133">
        <v>0</v>
      </c>
      <c r="G26" s="132">
        <v>0</v>
      </c>
      <c r="H26" s="132">
        <v>1600</v>
      </c>
      <c r="I26" s="135">
        <f t="shared" si="0"/>
        <v>13710.960000000003</v>
      </c>
      <c r="J26" s="135">
        <f t="shared" si="1"/>
        <v>2091.168</v>
      </c>
      <c r="K26" s="135">
        <f t="shared" si="2"/>
        <v>15802.128000000002</v>
      </c>
      <c r="M26" s="101"/>
      <c r="N26" s="101"/>
      <c r="O26" s="101"/>
      <c r="P26" s="101"/>
      <c r="Q26" s="101"/>
      <c r="R26" s="101"/>
      <c r="S26" s="101"/>
      <c r="T26" s="101"/>
    </row>
    <row r="27" spans="1:20" ht="12.75">
      <c r="A27" s="22">
        <v>5</v>
      </c>
      <c r="B27" s="26" t="s">
        <v>115</v>
      </c>
      <c r="C27" s="132">
        <v>141</v>
      </c>
      <c r="D27" s="132" t="s">
        <v>45</v>
      </c>
      <c r="E27" s="132">
        <v>0</v>
      </c>
      <c r="F27" s="133">
        <v>0</v>
      </c>
      <c r="G27" s="132">
        <v>0</v>
      </c>
      <c r="H27" s="132">
        <v>1600</v>
      </c>
      <c r="I27" s="135">
        <f t="shared" si="0"/>
        <v>11759.400000000001</v>
      </c>
      <c r="J27" s="135">
        <f t="shared" si="1"/>
        <v>1793.52</v>
      </c>
      <c r="K27" s="135">
        <f t="shared" si="2"/>
        <v>13552.920000000002</v>
      </c>
      <c r="M27" s="101"/>
      <c r="N27" s="101"/>
      <c r="O27" s="101"/>
      <c r="P27" s="101"/>
      <c r="Q27" s="101"/>
      <c r="R27" s="101"/>
      <c r="S27" s="101"/>
      <c r="T27" s="101"/>
    </row>
    <row r="28" spans="1:20" ht="12.75">
      <c r="A28" s="22">
        <v>6</v>
      </c>
      <c r="B28" s="26" t="s">
        <v>125</v>
      </c>
      <c r="C28" s="132">
        <v>43</v>
      </c>
      <c r="D28" s="132" t="s">
        <v>45</v>
      </c>
      <c r="E28" s="132">
        <v>0</v>
      </c>
      <c r="F28" s="133">
        <v>0</v>
      </c>
      <c r="G28" s="132">
        <v>0</v>
      </c>
      <c r="H28" s="132">
        <v>1200</v>
      </c>
      <c r="I28" s="135">
        <f t="shared" si="0"/>
        <v>3586.2000000000003</v>
      </c>
      <c r="J28" s="135">
        <f t="shared" si="1"/>
        <v>546.96</v>
      </c>
      <c r="K28" s="135">
        <f t="shared" si="2"/>
        <v>4133.16</v>
      </c>
      <c r="M28" s="101"/>
      <c r="N28" s="101"/>
      <c r="O28" s="101"/>
      <c r="P28" s="101"/>
      <c r="Q28" s="101"/>
      <c r="R28" s="101"/>
      <c r="S28" s="101"/>
      <c r="T28" s="101"/>
    </row>
    <row r="29" spans="1:20" ht="12.75">
      <c r="A29" s="22">
        <v>7</v>
      </c>
      <c r="B29" s="26" t="s">
        <v>126</v>
      </c>
      <c r="C29" s="132">
        <v>120.8</v>
      </c>
      <c r="D29" s="132" t="s">
        <v>45</v>
      </c>
      <c r="E29" s="132">
        <v>0</v>
      </c>
      <c r="F29" s="133">
        <v>0</v>
      </c>
      <c r="G29" s="132">
        <v>0</v>
      </c>
      <c r="H29" s="132">
        <v>1600</v>
      </c>
      <c r="I29" s="135">
        <f t="shared" si="0"/>
        <v>10074.72</v>
      </c>
      <c r="J29" s="135">
        <f t="shared" si="1"/>
        <v>1536.576</v>
      </c>
      <c r="K29" s="135">
        <f t="shared" si="2"/>
        <v>11611.295999999998</v>
      </c>
      <c r="M29" s="101"/>
      <c r="N29" s="101"/>
      <c r="O29" s="101"/>
      <c r="P29" s="101"/>
      <c r="Q29" s="101"/>
      <c r="R29" s="101"/>
      <c r="S29" s="101"/>
      <c r="T29" s="101"/>
    </row>
    <row r="30" spans="1:20" ht="12.75">
      <c r="A30" s="22">
        <v>8</v>
      </c>
      <c r="B30" s="26" t="s">
        <v>127</v>
      </c>
      <c r="C30" s="132">
        <v>71</v>
      </c>
      <c r="D30" s="132" t="s">
        <v>45</v>
      </c>
      <c r="E30" s="132">
        <v>0</v>
      </c>
      <c r="F30" s="133">
        <v>0</v>
      </c>
      <c r="G30" s="132">
        <v>0</v>
      </c>
      <c r="H30" s="132">
        <v>1600</v>
      </c>
      <c r="I30" s="135">
        <f t="shared" si="0"/>
        <v>5921.4</v>
      </c>
      <c r="J30" s="135">
        <f t="shared" si="1"/>
        <v>903.1200000000001</v>
      </c>
      <c r="K30" s="135">
        <f t="shared" si="2"/>
        <v>6824.5199999999995</v>
      </c>
      <c r="M30" s="101"/>
      <c r="N30" s="101"/>
      <c r="O30" s="101"/>
      <c r="P30" s="101"/>
      <c r="Q30" s="101"/>
      <c r="R30" s="101"/>
      <c r="S30" s="101"/>
      <c r="T30" s="101"/>
    </row>
    <row r="31" spans="1:20" ht="12.75">
      <c r="A31" s="22">
        <v>9</v>
      </c>
      <c r="B31" s="131" t="s">
        <v>116</v>
      </c>
      <c r="C31" s="132">
        <v>158.2</v>
      </c>
      <c r="D31" s="132" t="s">
        <v>45</v>
      </c>
      <c r="E31" s="132">
        <v>0</v>
      </c>
      <c r="F31" s="133">
        <v>0</v>
      </c>
      <c r="G31" s="132">
        <v>0</v>
      </c>
      <c r="H31" s="132">
        <v>1600</v>
      </c>
      <c r="I31" s="135">
        <f t="shared" si="0"/>
        <v>13193.880000000001</v>
      </c>
      <c r="J31" s="135">
        <f t="shared" si="1"/>
        <v>2012.304</v>
      </c>
      <c r="K31" s="135">
        <f t="shared" si="2"/>
        <v>15206.184000000001</v>
      </c>
      <c r="M31" s="101"/>
      <c r="N31" s="101"/>
      <c r="O31" s="101"/>
      <c r="P31" s="101"/>
      <c r="Q31" s="101"/>
      <c r="R31" s="101"/>
      <c r="S31" s="101"/>
      <c r="T31" s="101"/>
    </row>
    <row r="32" spans="1:20" ht="12.75">
      <c r="A32" s="22">
        <v>10</v>
      </c>
      <c r="B32" s="26" t="s">
        <v>117</v>
      </c>
      <c r="C32" s="132">
        <v>122</v>
      </c>
      <c r="D32" s="132" t="s">
        <v>45</v>
      </c>
      <c r="E32" s="132">
        <v>0</v>
      </c>
      <c r="F32" s="133">
        <v>0</v>
      </c>
      <c r="G32" s="132">
        <v>0</v>
      </c>
      <c r="H32" s="132">
        <v>1600</v>
      </c>
      <c r="I32" s="135">
        <f t="shared" si="0"/>
        <v>10174.8</v>
      </c>
      <c r="J32" s="135">
        <f t="shared" si="1"/>
        <v>1551.84</v>
      </c>
      <c r="K32" s="135">
        <f t="shared" si="2"/>
        <v>11726.64</v>
      </c>
      <c r="M32" s="101"/>
      <c r="N32" s="101"/>
      <c r="O32" s="101"/>
      <c r="P32" s="101"/>
      <c r="Q32" s="101"/>
      <c r="R32" s="101"/>
      <c r="S32" s="101"/>
      <c r="T32" s="101"/>
    </row>
    <row r="33" spans="1:20" ht="12.75">
      <c r="A33" s="22">
        <v>11</v>
      </c>
      <c r="B33" s="26" t="s">
        <v>118</v>
      </c>
      <c r="C33" s="132">
        <v>93</v>
      </c>
      <c r="D33" s="132" t="s">
        <v>45</v>
      </c>
      <c r="E33" s="132">
        <v>0</v>
      </c>
      <c r="F33" s="133">
        <v>0</v>
      </c>
      <c r="G33" s="132">
        <v>0</v>
      </c>
      <c r="H33" s="132">
        <v>1600</v>
      </c>
      <c r="I33" s="135">
        <f t="shared" si="0"/>
        <v>7756.200000000001</v>
      </c>
      <c r="J33" s="135">
        <f t="shared" si="1"/>
        <v>1182.96</v>
      </c>
      <c r="K33" s="135">
        <f t="shared" si="2"/>
        <v>8939.16</v>
      </c>
      <c r="M33" s="101"/>
      <c r="N33" s="101"/>
      <c r="O33" s="101"/>
      <c r="P33" s="101"/>
      <c r="Q33" s="101"/>
      <c r="R33" s="101"/>
      <c r="S33" s="101"/>
      <c r="T33" s="101"/>
    </row>
    <row r="34" spans="1:20" ht="12.75">
      <c r="A34" s="22">
        <v>12</v>
      </c>
      <c r="B34" s="26" t="s">
        <v>119</v>
      </c>
      <c r="C34" s="132">
        <v>91.4</v>
      </c>
      <c r="D34" s="132" t="s">
        <v>45</v>
      </c>
      <c r="E34" s="132">
        <v>0</v>
      </c>
      <c r="F34" s="133">
        <v>0</v>
      </c>
      <c r="G34" s="132">
        <v>0</v>
      </c>
      <c r="H34" s="132">
        <v>1600</v>
      </c>
      <c r="I34" s="135">
        <f t="shared" si="0"/>
        <v>7622.76</v>
      </c>
      <c r="J34" s="135">
        <f t="shared" si="1"/>
        <v>1162.6080000000002</v>
      </c>
      <c r="K34" s="135">
        <f t="shared" si="2"/>
        <v>8785.368</v>
      </c>
      <c r="M34" s="101"/>
      <c r="N34" s="101"/>
      <c r="O34" s="101"/>
      <c r="P34" s="101"/>
      <c r="Q34" s="101"/>
      <c r="R34" s="101"/>
      <c r="S34" s="101"/>
      <c r="T34" s="101"/>
    </row>
    <row r="35" spans="1:20" ht="12.75">
      <c r="A35" s="22">
        <v>13</v>
      </c>
      <c r="B35" s="26" t="s">
        <v>120</v>
      </c>
      <c r="C35" s="132">
        <v>96.9</v>
      </c>
      <c r="D35" s="132" t="s">
        <v>45</v>
      </c>
      <c r="E35" s="132">
        <v>0</v>
      </c>
      <c r="F35" s="133">
        <v>0</v>
      </c>
      <c r="G35" s="132">
        <v>0</v>
      </c>
      <c r="H35" s="132">
        <v>1600</v>
      </c>
      <c r="I35" s="135">
        <f t="shared" si="0"/>
        <v>8081.460000000001</v>
      </c>
      <c r="J35" s="135">
        <f t="shared" si="1"/>
        <v>1232.5680000000002</v>
      </c>
      <c r="K35" s="135">
        <f t="shared" si="2"/>
        <v>9314.028000000002</v>
      </c>
      <c r="M35" s="101"/>
      <c r="N35" s="101"/>
      <c r="O35" s="101"/>
      <c r="P35" s="101"/>
      <c r="Q35" s="101"/>
      <c r="R35" s="101"/>
      <c r="S35" s="101"/>
      <c r="T35" s="101"/>
    </row>
    <row r="36" spans="1:20" ht="12.75">
      <c r="A36" s="22"/>
      <c r="B36" s="71" t="s">
        <v>43</v>
      </c>
      <c r="C36" s="25">
        <f>SUM(C23:C35)</f>
        <v>1486.9</v>
      </c>
      <c r="D36" s="25"/>
      <c r="E36" s="54">
        <f aca="true" t="shared" si="3" ref="E36:J36">SUM(E23:E35)</f>
        <v>0</v>
      </c>
      <c r="F36" s="54">
        <f t="shared" si="3"/>
        <v>0</v>
      </c>
      <c r="G36" s="54">
        <f t="shared" si="3"/>
        <v>0</v>
      </c>
      <c r="H36" s="54">
        <f>SUM(H23:H35)</f>
        <v>20400</v>
      </c>
      <c r="I36" s="54">
        <f t="shared" si="3"/>
        <v>124007.45999999999</v>
      </c>
      <c r="J36" s="54">
        <f t="shared" si="3"/>
        <v>18913.368000000002</v>
      </c>
      <c r="K36" s="54">
        <f>SUM(K23:K35)</f>
        <v>142920.828</v>
      </c>
      <c r="M36" s="101"/>
      <c r="N36" s="101"/>
      <c r="P36" s="101"/>
      <c r="Q36" s="101"/>
      <c r="R36" s="101"/>
      <c r="S36" s="101"/>
      <c r="T36" s="101"/>
    </row>
    <row r="37" spans="13:20" ht="12.75">
      <c r="M37" s="101"/>
      <c r="N37" s="101"/>
      <c r="O37" s="101"/>
      <c r="P37" s="101"/>
      <c r="Q37" s="101"/>
      <c r="R37" s="101"/>
      <c r="S37" s="101"/>
      <c r="T37" s="101"/>
    </row>
    <row r="39" spans="1:1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>
      <c r="A41" s="3"/>
      <c r="B41" s="2"/>
      <c r="C41" s="2"/>
      <c r="D41" s="2"/>
      <c r="E41" s="2" t="s">
        <v>47</v>
      </c>
      <c r="F41" s="2"/>
      <c r="G41" s="4"/>
      <c r="H41" s="3"/>
      <c r="I41" s="3"/>
      <c r="J41" s="3"/>
      <c r="K41" s="3"/>
      <c r="L41" s="32"/>
    </row>
    <row r="42" spans="2:12" ht="12.75">
      <c r="B42" s="6"/>
      <c r="G42" s="7"/>
      <c r="H42" s="7"/>
      <c r="L42" s="32"/>
    </row>
    <row r="43" spans="1:12" ht="22.5">
      <c r="A43" s="27"/>
      <c r="B43" s="35"/>
      <c r="C43" s="36"/>
      <c r="D43" s="29"/>
      <c r="E43" s="29" t="s">
        <v>10</v>
      </c>
      <c r="F43" s="37" t="s">
        <v>10</v>
      </c>
      <c r="G43" s="37" t="s">
        <v>11</v>
      </c>
      <c r="H43" s="38" t="s">
        <v>12</v>
      </c>
      <c r="I43" s="140" t="s">
        <v>57</v>
      </c>
      <c r="J43" s="140" t="s">
        <v>58</v>
      </c>
      <c r="K43" s="140" t="s">
        <v>59</v>
      </c>
      <c r="L43" s="32"/>
    </row>
    <row r="44" spans="1:12" ht="22.5">
      <c r="A44" s="27"/>
      <c r="B44" s="40"/>
      <c r="C44" s="41"/>
      <c r="D44" s="39"/>
      <c r="E44" s="39" t="s">
        <v>15</v>
      </c>
      <c r="F44" s="42" t="s">
        <v>16</v>
      </c>
      <c r="G44" s="42" t="s">
        <v>17</v>
      </c>
      <c r="H44" s="50" t="s">
        <v>18</v>
      </c>
      <c r="I44" s="141"/>
      <c r="J44" s="141"/>
      <c r="K44" s="141"/>
      <c r="L44" s="32"/>
    </row>
    <row r="45" spans="1:12" ht="22.5">
      <c r="A45" s="27" t="s">
        <v>19</v>
      </c>
      <c r="B45" s="40" t="s">
        <v>20</v>
      </c>
      <c r="C45" s="43" t="s">
        <v>12</v>
      </c>
      <c r="D45" s="39" t="s">
        <v>23</v>
      </c>
      <c r="E45" s="39" t="s">
        <v>29</v>
      </c>
      <c r="F45" s="42" t="s">
        <v>30</v>
      </c>
      <c r="G45" s="42"/>
      <c r="H45" s="38" t="s">
        <v>31</v>
      </c>
      <c r="I45" s="141"/>
      <c r="J45" s="141"/>
      <c r="K45" s="141"/>
      <c r="L45" s="32"/>
    </row>
    <row r="46" spans="1:12" ht="12.75">
      <c r="A46" s="27" t="s">
        <v>32</v>
      </c>
      <c r="B46" s="45" t="s">
        <v>33</v>
      </c>
      <c r="C46" s="27" t="s">
        <v>35</v>
      </c>
      <c r="D46" s="44" t="s">
        <v>37</v>
      </c>
      <c r="E46" s="44"/>
      <c r="F46" s="46"/>
      <c r="G46" s="46"/>
      <c r="H46" s="47"/>
      <c r="I46" s="142"/>
      <c r="J46" s="142"/>
      <c r="K46" s="142"/>
      <c r="L46" s="32"/>
    </row>
    <row r="47" spans="1:12" ht="12.75">
      <c r="A47" s="25"/>
      <c r="B47" s="147" t="s">
        <v>46</v>
      </c>
      <c r="C47" s="143"/>
      <c r="D47" s="143"/>
      <c r="E47" s="143"/>
      <c r="F47" s="143"/>
      <c r="G47" s="143"/>
      <c r="H47" s="143"/>
      <c r="I47" s="143"/>
      <c r="J47" s="143"/>
      <c r="K47" s="148"/>
      <c r="L47" s="32"/>
    </row>
    <row r="48" spans="1:12" ht="12.75">
      <c r="A48" s="22">
        <v>1</v>
      </c>
      <c r="B48" s="26" t="s">
        <v>111</v>
      </c>
      <c r="C48" s="22">
        <v>98</v>
      </c>
      <c r="D48" s="64" t="s">
        <v>45</v>
      </c>
      <c r="E48" s="64">
        <v>0</v>
      </c>
      <c r="F48" s="34">
        <v>0</v>
      </c>
      <c r="G48" s="64">
        <v>0</v>
      </c>
      <c r="H48" s="64">
        <v>1800</v>
      </c>
      <c r="I48" s="130">
        <f>6.95*C48*12</f>
        <v>8173.200000000001</v>
      </c>
      <c r="J48" s="130">
        <f>1.06*C48*12</f>
        <v>1246.5600000000002</v>
      </c>
      <c r="K48" s="130">
        <f>I48+J48</f>
        <v>9419.76</v>
      </c>
      <c r="L48" s="32"/>
    </row>
    <row r="49" spans="1:12" ht="12.75">
      <c r="A49" s="22"/>
      <c r="B49" s="71" t="s">
        <v>43</v>
      </c>
      <c r="C49" s="25">
        <f>SUM(C48:C48)</f>
        <v>98</v>
      </c>
      <c r="D49" s="25"/>
      <c r="E49" s="25">
        <f aca="true" t="shared" si="4" ref="E49:K49">SUM(E48:E48)</f>
        <v>0</v>
      </c>
      <c r="F49" s="25">
        <f t="shared" si="4"/>
        <v>0</v>
      </c>
      <c r="G49" s="25">
        <f t="shared" si="4"/>
        <v>0</v>
      </c>
      <c r="H49" s="24">
        <f t="shared" si="4"/>
        <v>1800</v>
      </c>
      <c r="I49" s="54">
        <f t="shared" si="4"/>
        <v>8173.200000000001</v>
      </c>
      <c r="J49" s="54">
        <f t="shared" si="4"/>
        <v>1246.5600000000002</v>
      </c>
      <c r="K49" s="55">
        <f t="shared" si="4"/>
        <v>9419.76</v>
      </c>
      <c r="L49" s="32"/>
    </row>
    <row r="50" spans="1:12" ht="12.75">
      <c r="A50" s="48"/>
      <c r="B50" s="83"/>
      <c r="C50" s="84"/>
      <c r="D50" s="84"/>
      <c r="E50" s="84"/>
      <c r="F50" s="84"/>
      <c r="G50" s="84"/>
      <c r="H50" s="84"/>
      <c r="I50" s="84"/>
      <c r="J50" s="84"/>
      <c r="K50" s="84"/>
      <c r="L50" s="32"/>
    </row>
    <row r="51" spans="1:12" ht="12.75">
      <c r="A51" s="32"/>
      <c r="B51" s="63"/>
      <c r="C51" s="32"/>
      <c r="D51" s="32"/>
      <c r="E51" s="32"/>
      <c r="F51" s="32"/>
      <c r="G51" s="32"/>
      <c r="H51" s="32"/>
      <c r="I51" s="73"/>
      <c r="J51" s="73"/>
      <c r="K51" s="73"/>
      <c r="L51" s="32"/>
    </row>
    <row r="52" spans="1:12" ht="15.75">
      <c r="A52" s="3"/>
      <c r="B52" s="2"/>
      <c r="C52" s="2"/>
      <c r="D52" s="2"/>
      <c r="E52" s="2" t="s">
        <v>48</v>
      </c>
      <c r="F52" s="2"/>
      <c r="G52" s="4"/>
      <c r="H52" s="3"/>
      <c r="I52" s="3"/>
      <c r="J52" s="3"/>
      <c r="K52" s="3"/>
      <c r="L52" s="32"/>
    </row>
    <row r="53" spans="2:12" ht="12.75">
      <c r="B53" s="6"/>
      <c r="G53" s="7"/>
      <c r="H53" s="7"/>
      <c r="L53" s="32"/>
    </row>
    <row r="54" spans="1:12" ht="22.5" customHeight="1">
      <c r="A54" s="27"/>
      <c r="B54" s="35"/>
      <c r="C54" s="36"/>
      <c r="D54" s="29"/>
      <c r="E54" s="29" t="s">
        <v>10</v>
      </c>
      <c r="F54" s="37" t="s">
        <v>10</v>
      </c>
      <c r="G54" s="37" t="s">
        <v>11</v>
      </c>
      <c r="H54" s="38" t="s">
        <v>12</v>
      </c>
      <c r="I54" s="139" t="s">
        <v>62</v>
      </c>
      <c r="J54" s="139" t="s">
        <v>63</v>
      </c>
      <c r="K54" s="140" t="s">
        <v>59</v>
      </c>
      <c r="L54" s="32"/>
    </row>
    <row r="55" spans="1:12" ht="22.5">
      <c r="A55" s="27"/>
      <c r="B55" s="40"/>
      <c r="C55" s="41"/>
      <c r="D55" s="39"/>
      <c r="E55" s="39" t="s">
        <v>15</v>
      </c>
      <c r="F55" s="42" t="s">
        <v>16</v>
      </c>
      <c r="G55" s="42" t="s">
        <v>17</v>
      </c>
      <c r="H55" s="50" t="s">
        <v>18</v>
      </c>
      <c r="I55" s="146"/>
      <c r="J55" s="139"/>
      <c r="K55" s="141"/>
      <c r="L55" s="32"/>
    </row>
    <row r="56" spans="1:12" ht="22.5">
      <c r="A56" s="27" t="s">
        <v>19</v>
      </c>
      <c r="B56" s="40" t="s">
        <v>20</v>
      </c>
      <c r="C56" s="43" t="s">
        <v>12</v>
      </c>
      <c r="D56" s="39" t="s">
        <v>23</v>
      </c>
      <c r="E56" s="39" t="s">
        <v>29</v>
      </c>
      <c r="F56" s="42" t="s">
        <v>30</v>
      </c>
      <c r="G56" s="42"/>
      <c r="H56" s="38" t="s">
        <v>31</v>
      </c>
      <c r="I56" s="146"/>
      <c r="J56" s="139"/>
      <c r="K56" s="141"/>
      <c r="L56" s="32"/>
    </row>
    <row r="57" spans="1:11" ht="12.75">
      <c r="A57" s="27" t="s">
        <v>32</v>
      </c>
      <c r="B57" s="45" t="s">
        <v>33</v>
      </c>
      <c r="C57" s="27" t="s">
        <v>35</v>
      </c>
      <c r="D57" s="44" t="s">
        <v>37</v>
      </c>
      <c r="E57" s="44"/>
      <c r="F57" s="46"/>
      <c r="G57" s="46"/>
      <c r="H57" s="47"/>
      <c r="I57" s="146"/>
      <c r="J57" s="139"/>
      <c r="K57" s="142"/>
    </row>
    <row r="58" spans="1:11" ht="12.75">
      <c r="A58" s="25"/>
      <c r="B58" s="143" t="s">
        <v>46</v>
      </c>
      <c r="C58" s="144"/>
      <c r="D58" s="144"/>
      <c r="E58" s="144"/>
      <c r="F58" s="144"/>
      <c r="G58" s="144"/>
      <c r="H58" s="144"/>
      <c r="I58" s="144"/>
      <c r="J58" s="144"/>
      <c r="K58" s="145"/>
    </row>
    <row r="59" spans="1:11" ht="12.75">
      <c r="A59" s="22">
        <v>1</v>
      </c>
      <c r="B59" s="26" t="s">
        <v>121</v>
      </c>
      <c r="C59" s="132">
        <v>107.7</v>
      </c>
      <c r="D59" s="132" t="s">
        <v>45</v>
      </c>
      <c r="E59" s="64">
        <v>0</v>
      </c>
      <c r="F59" s="34">
        <v>0</v>
      </c>
      <c r="G59" s="64">
        <v>0</v>
      </c>
      <c r="H59" s="136">
        <v>1600</v>
      </c>
      <c r="I59" s="135">
        <f>6.95*C59*12</f>
        <v>8982.18</v>
      </c>
      <c r="J59" s="135">
        <f>1.06*C59*12</f>
        <v>1369.944</v>
      </c>
      <c r="K59" s="135">
        <f>I59+J59</f>
        <v>10352.124</v>
      </c>
    </row>
    <row r="60" spans="1:11" ht="12.75">
      <c r="A60" s="32"/>
      <c r="B60" s="30" t="s">
        <v>43</v>
      </c>
      <c r="C60" s="25">
        <f>SUM(C59:C59)</f>
        <v>107.7</v>
      </c>
      <c r="D60" s="25"/>
      <c r="E60" s="54">
        <f aca="true" t="shared" si="5" ref="E60:J60">SUM(E59:E59)</f>
        <v>0</v>
      </c>
      <c r="F60" s="54">
        <f t="shared" si="5"/>
        <v>0</v>
      </c>
      <c r="G60" s="54">
        <f t="shared" si="5"/>
        <v>0</v>
      </c>
      <c r="H60" s="54">
        <f t="shared" si="5"/>
        <v>1600</v>
      </c>
      <c r="I60" s="54">
        <f t="shared" si="5"/>
        <v>8982.18</v>
      </c>
      <c r="J60" s="54">
        <f t="shared" si="5"/>
        <v>1369.944</v>
      </c>
      <c r="K60" s="55">
        <f>SUM(K59:K59)</f>
        <v>10352.124</v>
      </c>
    </row>
  </sheetData>
  <sheetProtection/>
  <mergeCells count="12">
    <mergeCell ref="B58:K58"/>
    <mergeCell ref="I43:I46"/>
    <mergeCell ref="J43:J46"/>
    <mergeCell ref="K43:K46"/>
    <mergeCell ref="B47:K47"/>
    <mergeCell ref="I54:I57"/>
    <mergeCell ref="J54:J57"/>
    <mergeCell ref="K54:K57"/>
    <mergeCell ref="B22:K22"/>
    <mergeCell ref="I18:I21"/>
    <mergeCell ref="J18:J21"/>
    <mergeCell ref="K18:K21"/>
  </mergeCells>
  <printOptions/>
  <pageMargins left="0.75" right="2.63" top="1" bottom="1" header="0.5" footer="0.5"/>
  <pageSetup fitToHeight="10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71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4.25390625" style="0" customWidth="1"/>
    <col min="2" max="2" width="35.125" style="0" bestFit="1" customWidth="1"/>
    <col min="9" max="9" width="9.875" style="0" customWidth="1"/>
    <col min="10" max="10" width="10.25390625" style="0" customWidth="1"/>
    <col min="11" max="11" width="10.00390625" style="0" customWidth="1"/>
    <col min="13" max="13" width="4.125" style="0" customWidth="1"/>
    <col min="14" max="14" width="4.25390625" style="0" customWidth="1"/>
    <col min="15" max="15" width="5.875" style="0" customWidth="1"/>
    <col min="16" max="16" width="6.125" style="0" customWidth="1"/>
    <col min="17" max="17" width="8.75390625" style="0" customWidth="1"/>
  </cols>
  <sheetData>
    <row r="1" spans="1:11" ht="15.75">
      <c r="A1" s="3"/>
      <c r="B1" s="3"/>
      <c r="C1" s="3"/>
      <c r="D1" s="3"/>
      <c r="E1" s="3"/>
      <c r="F1" s="3"/>
      <c r="G1" s="2"/>
      <c r="H1" s="3"/>
      <c r="I1" s="52" t="s">
        <v>60</v>
      </c>
      <c r="J1" s="1"/>
      <c r="K1" s="1"/>
    </row>
    <row r="2" spans="1:11" ht="15">
      <c r="A2" s="5"/>
      <c r="B2" s="5"/>
      <c r="C2" s="5"/>
      <c r="D2" s="5"/>
      <c r="E2" s="5"/>
      <c r="F2" s="5"/>
      <c r="G2" s="4"/>
      <c r="H2" s="5"/>
      <c r="I2" s="53" t="s">
        <v>0</v>
      </c>
      <c r="J2" s="4"/>
      <c r="K2" s="4"/>
    </row>
    <row r="3" spans="1:11" ht="15">
      <c r="A3" s="5"/>
      <c r="B3" s="5"/>
      <c r="C3" s="5"/>
      <c r="D3" s="5"/>
      <c r="E3" s="5"/>
      <c r="F3" s="5"/>
      <c r="G3" s="4"/>
      <c r="H3" s="5"/>
      <c r="I3" s="53" t="s">
        <v>1</v>
      </c>
      <c r="J3" s="4"/>
      <c r="K3" s="4"/>
    </row>
    <row r="4" spans="1:11" ht="15">
      <c r="A4" s="5"/>
      <c r="B4" s="5"/>
      <c r="C4" s="5"/>
      <c r="D4" s="5"/>
      <c r="E4" s="5"/>
      <c r="F4" s="5"/>
      <c r="G4" s="4"/>
      <c r="H4" s="5"/>
      <c r="I4" s="53" t="s">
        <v>2</v>
      </c>
      <c r="J4" s="4"/>
      <c r="K4" s="4"/>
    </row>
    <row r="5" spans="1:11" ht="15">
      <c r="A5" s="4"/>
      <c r="B5" s="4"/>
      <c r="C5" s="4"/>
      <c r="D5" s="4"/>
      <c r="E5" s="4"/>
      <c r="F5" s="4"/>
      <c r="G5" s="4"/>
      <c r="H5" s="5"/>
      <c r="I5" s="5"/>
      <c r="J5" s="5"/>
      <c r="K5" s="5"/>
    </row>
    <row r="6" spans="1:19" ht="15.75">
      <c r="A6" s="2"/>
      <c r="B6" s="2"/>
      <c r="C6" s="2"/>
      <c r="D6" s="2"/>
      <c r="E6" s="2"/>
      <c r="F6" s="2"/>
      <c r="G6" s="2"/>
      <c r="H6" s="33"/>
      <c r="I6" s="33"/>
      <c r="J6" s="33"/>
      <c r="K6" s="33"/>
      <c r="Q6" s="149"/>
      <c r="R6" s="149"/>
      <c r="S6" s="149"/>
    </row>
    <row r="7" spans="1:19" ht="15.75">
      <c r="A7" s="2"/>
      <c r="B7" s="2"/>
      <c r="C7" s="2"/>
      <c r="D7" s="2"/>
      <c r="E7" s="33"/>
      <c r="F7" s="2" t="s">
        <v>110</v>
      </c>
      <c r="G7" s="2"/>
      <c r="H7" s="33"/>
      <c r="I7" s="33"/>
      <c r="J7" s="33"/>
      <c r="K7" s="33"/>
      <c r="Q7" s="152"/>
      <c r="R7" s="149"/>
      <c r="S7" s="149"/>
    </row>
    <row r="8" spans="1:19" ht="15.75">
      <c r="A8" s="2"/>
      <c r="B8" s="2"/>
      <c r="C8" s="2"/>
      <c r="D8" s="2"/>
      <c r="E8" s="33"/>
      <c r="F8" s="2" t="s">
        <v>61</v>
      </c>
      <c r="G8" s="2"/>
      <c r="H8" s="33"/>
      <c r="I8" s="33"/>
      <c r="J8" s="33"/>
      <c r="K8" s="33"/>
      <c r="Q8" s="152"/>
      <c r="R8" s="149"/>
      <c r="S8" s="149"/>
    </row>
    <row r="9" spans="1:19" ht="15.75">
      <c r="A9" s="2"/>
      <c r="B9" s="2"/>
      <c r="C9" s="2"/>
      <c r="D9" s="2"/>
      <c r="E9" s="33"/>
      <c r="F9" s="2" t="s">
        <v>55</v>
      </c>
      <c r="G9" s="2"/>
      <c r="H9" s="33"/>
      <c r="I9" s="33"/>
      <c r="J9" s="33"/>
      <c r="K9" s="33"/>
      <c r="Q9" s="152"/>
      <c r="R9" s="149"/>
      <c r="S9" s="149"/>
    </row>
    <row r="10" spans="1:11" ht="15.75">
      <c r="A10" s="4"/>
      <c r="B10" s="4"/>
      <c r="C10" s="4"/>
      <c r="D10" s="4"/>
      <c r="E10" s="5"/>
      <c r="F10" s="2" t="s">
        <v>56</v>
      </c>
      <c r="G10" s="4"/>
      <c r="H10" s="5"/>
      <c r="I10" s="5"/>
      <c r="J10" s="5"/>
      <c r="K10" s="5"/>
    </row>
    <row r="11" spans="1:11" ht="15.75">
      <c r="A11" s="4"/>
      <c r="B11" s="4"/>
      <c r="C11" s="4"/>
      <c r="D11" s="4"/>
      <c r="E11" s="5"/>
      <c r="F11" s="2"/>
      <c r="G11" s="4"/>
      <c r="H11" s="5"/>
      <c r="I11" s="5"/>
      <c r="J11" s="5"/>
      <c r="K11" s="5"/>
    </row>
    <row r="12" spans="1:11" s="32" customFormat="1" ht="12.75">
      <c r="A12"/>
      <c r="B12"/>
      <c r="C12"/>
      <c r="D12"/>
      <c r="E12"/>
      <c r="F12"/>
      <c r="G12"/>
      <c r="H12"/>
      <c r="I12"/>
      <c r="J12"/>
      <c r="K12"/>
    </row>
    <row r="13" spans="1:11" s="32" customFormat="1" ht="12.75">
      <c r="A13"/>
      <c r="B13"/>
      <c r="C13"/>
      <c r="D13"/>
      <c r="E13"/>
      <c r="F13"/>
      <c r="G13"/>
      <c r="H13"/>
      <c r="I13"/>
      <c r="J13"/>
      <c r="K13"/>
    </row>
    <row r="14" spans="1:11" s="32" customFormat="1" ht="15.75">
      <c r="A14" s="3"/>
      <c r="B14" s="2"/>
      <c r="C14" s="2"/>
      <c r="D14" s="2"/>
      <c r="E14" s="2" t="s">
        <v>102</v>
      </c>
      <c r="F14" s="2"/>
      <c r="G14" s="4"/>
      <c r="H14" s="3"/>
      <c r="I14" s="3"/>
      <c r="J14" s="3"/>
      <c r="K14" s="3"/>
    </row>
    <row r="15" spans="1:11" s="32" customFormat="1" ht="12.75">
      <c r="A15"/>
      <c r="B15" s="6"/>
      <c r="C15"/>
      <c r="D15"/>
      <c r="E15"/>
      <c r="F15"/>
      <c r="G15" s="7"/>
      <c r="H15" s="7"/>
      <c r="I15"/>
      <c r="J15"/>
      <c r="K15"/>
    </row>
    <row r="16" spans="1:11" s="32" customFormat="1" ht="22.5" customHeight="1">
      <c r="A16" s="27"/>
      <c r="B16" s="35"/>
      <c r="C16" s="36"/>
      <c r="D16" s="29"/>
      <c r="E16" s="29" t="s">
        <v>10</v>
      </c>
      <c r="F16" s="37" t="s">
        <v>10</v>
      </c>
      <c r="G16" s="37" t="s">
        <v>11</v>
      </c>
      <c r="H16" s="38" t="s">
        <v>12</v>
      </c>
      <c r="I16" s="139" t="s">
        <v>62</v>
      </c>
      <c r="J16" s="139" t="s">
        <v>63</v>
      </c>
      <c r="K16" s="140" t="s">
        <v>59</v>
      </c>
    </row>
    <row r="17" spans="1:11" s="32" customFormat="1" ht="22.5">
      <c r="A17" s="27"/>
      <c r="B17" s="40"/>
      <c r="C17" s="41"/>
      <c r="D17" s="39"/>
      <c r="E17" s="39" t="s">
        <v>15</v>
      </c>
      <c r="F17" s="42" t="s">
        <v>16</v>
      </c>
      <c r="G17" s="42" t="s">
        <v>17</v>
      </c>
      <c r="H17" s="50" t="s">
        <v>18</v>
      </c>
      <c r="I17" s="146"/>
      <c r="J17" s="139"/>
      <c r="K17" s="141"/>
    </row>
    <row r="18" spans="1:11" s="32" customFormat="1" ht="12.75">
      <c r="A18" s="27" t="s">
        <v>19</v>
      </c>
      <c r="B18" s="40" t="s">
        <v>20</v>
      </c>
      <c r="C18" s="43" t="s">
        <v>12</v>
      </c>
      <c r="D18" s="39" t="s">
        <v>23</v>
      </c>
      <c r="E18" s="39" t="s">
        <v>29</v>
      </c>
      <c r="F18" s="42" t="s">
        <v>30</v>
      </c>
      <c r="G18" s="42"/>
      <c r="H18" s="38" t="s">
        <v>31</v>
      </c>
      <c r="I18" s="146"/>
      <c r="J18" s="139"/>
      <c r="K18" s="141"/>
    </row>
    <row r="19" spans="1:11" s="32" customFormat="1" ht="22.5" customHeight="1">
      <c r="A19" s="27" t="s">
        <v>32</v>
      </c>
      <c r="B19" s="45" t="s">
        <v>33</v>
      </c>
      <c r="C19" s="27" t="s">
        <v>35</v>
      </c>
      <c r="D19" s="44" t="s">
        <v>37</v>
      </c>
      <c r="E19" s="44"/>
      <c r="F19" s="46"/>
      <c r="G19" s="46"/>
      <c r="H19" s="47"/>
      <c r="I19" s="146"/>
      <c r="J19" s="139"/>
      <c r="K19" s="142"/>
    </row>
    <row r="20" spans="1:11" s="32" customFormat="1" ht="12.75">
      <c r="A20" s="25"/>
      <c r="B20" s="143" t="s">
        <v>46</v>
      </c>
      <c r="C20" s="144"/>
      <c r="D20" s="144"/>
      <c r="E20" s="144"/>
      <c r="F20" s="144"/>
      <c r="G20" s="144"/>
      <c r="H20" s="144"/>
      <c r="I20" s="144"/>
      <c r="J20" s="144"/>
      <c r="K20" s="145"/>
    </row>
    <row r="21" spans="1:11" s="32" customFormat="1" ht="12.75">
      <c r="A21" s="22">
        <v>1</v>
      </c>
      <c r="B21" s="26" t="s">
        <v>114</v>
      </c>
      <c r="C21" s="132">
        <v>154.2</v>
      </c>
      <c r="D21" s="132" t="s">
        <v>45</v>
      </c>
      <c r="E21" s="132">
        <v>0</v>
      </c>
      <c r="F21" s="133">
        <v>0</v>
      </c>
      <c r="G21" s="132">
        <v>0</v>
      </c>
      <c r="H21" s="132">
        <v>1600</v>
      </c>
      <c r="I21" s="135">
        <f>0.65*C21*12</f>
        <v>1202.7599999999998</v>
      </c>
      <c r="J21" s="135">
        <v>0</v>
      </c>
      <c r="K21" s="135">
        <f>I21+J21</f>
        <v>1202.7599999999998</v>
      </c>
    </row>
    <row r="22" spans="1:11" s="32" customFormat="1" ht="12.75">
      <c r="A22" s="22">
        <v>2</v>
      </c>
      <c r="B22" s="26" t="s">
        <v>122</v>
      </c>
      <c r="C22" s="132">
        <v>79</v>
      </c>
      <c r="D22" s="132" t="s">
        <v>45</v>
      </c>
      <c r="E22" s="132">
        <v>0</v>
      </c>
      <c r="F22" s="133">
        <v>0</v>
      </c>
      <c r="G22" s="132">
        <v>0</v>
      </c>
      <c r="H22" s="132">
        <v>1600</v>
      </c>
      <c r="I22" s="135">
        <f aca="true" t="shared" si="0" ref="I22:I33">0.65*C22*12</f>
        <v>616.2</v>
      </c>
      <c r="J22" s="135">
        <v>0</v>
      </c>
      <c r="K22" s="135">
        <f aca="true" t="shared" si="1" ref="K22:K33">I22+J22</f>
        <v>616.2</v>
      </c>
    </row>
    <row r="23" spans="1:11" s="32" customFormat="1" ht="12.75">
      <c r="A23" s="22">
        <v>3</v>
      </c>
      <c r="B23" s="26" t="s">
        <v>123</v>
      </c>
      <c r="C23" s="132">
        <v>152</v>
      </c>
      <c r="D23" s="132" t="s">
        <v>45</v>
      </c>
      <c r="E23" s="132">
        <v>0</v>
      </c>
      <c r="F23" s="133">
        <v>0</v>
      </c>
      <c r="G23" s="132">
        <v>0</v>
      </c>
      <c r="H23" s="132">
        <v>1600</v>
      </c>
      <c r="I23" s="135">
        <f t="shared" si="0"/>
        <v>1185.6</v>
      </c>
      <c r="J23" s="135">
        <v>0</v>
      </c>
      <c r="K23" s="135">
        <f t="shared" si="1"/>
        <v>1185.6</v>
      </c>
    </row>
    <row r="24" spans="1:11" s="32" customFormat="1" ht="12.75">
      <c r="A24" s="22">
        <v>4</v>
      </c>
      <c r="B24" s="26" t="s">
        <v>124</v>
      </c>
      <c r="C24" s="132">
        <v>164.4</v>
      </c>
      <c r="D24" s="132" t="s">
        <v>45</v>
      </c>
      <c r="E24" s="132">
        <v>0</v>
      </c>
      <c r="F24" s="133">
        <v>0</v>
      </c>
      <c r="G24" s="132">
        <v>0</v>
      </c>
      <c r="H24" s="132">
        <v>1600</v>
      </c>
      <c r="I24" s="135">
        <f>0.65*C24*12</f>
        <v>1282.3200000000002</v>
      </c>
      <c r="J24" s="135">
        <v>0</v>
      </c>
      <c r="K24" s="135">
        <f t="shared" si="1"/>
        <v>1282.3200000000002</v>
      </c>
    </row>
    <row r="25" spans="1:11" s="32" customFormat="1" ht="12.75">
      <c r="A25" s="22">
        <v>5</v>
      </c>
      <c r="B25" s="26" t="s">
        <v>115</v>
      </c>
      <c r="C25" s="132">
        <v>141</v>
      </c>
      <c r="D25" s="132" t="s">
        <v>45</v>
      </c>
      <c r="E25" s="132">
        <v>0</v>
      </c>
      <c r="F25" s="133">
        <v>0</v>
      </c>
      <c r="G25" s="132">
        <v>0</v>
      </c>
      <c r="H25" s="132">
        <v>1600</v>
      </c>
      <c r="I25" s="135">
        <f t="shared" si="0"/>
        <v>1099.8000000000002</v>
      </c>
      <c r="J25" s="135">
        <v>0</v>
      </c>
      <c r="K25" s="135">
        <f t="shared" si="1"/>
        <v>1099.8000000000002</v>
      </c>
    </row>
    <row r="26" spans="1:11" s="32" customFormat="1" ht="12.75">
      <c r="A26" s="22">
        <v>6</v>
      </c>
      <c r="B26" s="26" t="s">
        <v>125</v>
      </c>
      <c r="C26" s="132">
        <v>43</v>
      </c>
      <c r="D26" s="132" t="s">
        <v>45</v>
      </c>
      <c r="E26" s="132">
        <v>0</v>
      </c>
      <c r="F26" s="133">
        <v>0</v>
      </c>
      <c r="G26" s="132">
        <v>0</v>
      </c>
      <c r="H26" s="132">
        <v>1200</v>
      </c>
      <c r="I26" s="135">
        <f t="shared" si="0"/>
        <v>335.4</v>
      </c>
      <c r="J26" s="135">
        <v>0</v>
      </c>
      <c r="K26" s="135">
        <f t="shared" si="1"/>
        <v>335.4</v>
      </c>
    </row>
    <row r="27" spans="1:11" s="32" customFormat="1" ht="12.75">
      <c r="A27" s="22">
        <v>7</v>
      </c>
      <c r="B27" s="26" t="s">
        <v>126</v>
      </c>
      <c r="C27" s="132">
        <v>120.8</v>
      </c>
      <c r="D27" s="132" t="s">
        <v>45</v>
      </c>
      <c r="E27" s="132">
        <v>0</v>
      </c>
      <c r="F27" s="133">
        <v>0</v>
      </c>
      <c r="G27" s="132">
        <v>0</v>
      </c>
      <c r="H27" s="132">
        <v>1600</v>
      </c>
      <c r="I27" s="135">
        <f t="shared" si="0"/>
        <v>942.24</v>
      </c>
      <c r="J27" s="135">
        <v>0</v>
      </c>
      <c r="K27" s="135">
        <f t="shared" si="1"/>
        <v>942.24</v>
      </c>
    </row>
    <row r="28" spans="1:11" s="32" customFormat="1" ht="12.75">
      <c r="A28" s="22">
        <v>8</v>
      </c>
      <c r="B28" s="26" t="s">
        <v>127</v>
      </c>
      <c r="C28" s="132">
        <v>71</v>
      </c>
      <c r="D28" s="132" t="s">
        <v>45</v>
      </c>
      <c r="E28" s="132">
        <v>0</v>
      </c>
      <c r="F28" s="133">
        <v>0</v>
      </c>
      <c r="G28" s="132">
        <v>0</v>
      </c>
      <c r="H28" s="132">
        <v>1600</v>
      </c>
      <c r="I28" s="135">
        <f t="shared" si="0"/>
        <v>553.8</v>
      </c>
      <c r="J28" s="135">
        <v>0</v>
      </c>
      <c r="K28" s="135">
        <f t="shared" si="1"/>
        <v>553.8</v>
      </c>
    </row>
    <row r="29" spans="1:11" s="32" customFormat="1" ht="12.75">
      <c r="A29" s="22">
        <v>9</v>
      </c>
      <c r="B29" s="131" t="s">
        <v>116</v>
      </c>
      <c r="C29" s="132">
        <v>158.2</v>
      </c>
      <c r="D29" s="132" t="s">
        <v>45</v>
      </c>
      <c r="E29" s="132">
        <v>0</v>
      </c>
      <c r="F29" s="133">
        <v>0</v>
      </c>
      <c r="G29" s="132">
        <v>0</v>
      </c>
      <c r="H29" s="132">
        <v>1600</v>
      </c>
      <c r="I29" s="135">
        <f t="shared" si="0"/>
        <v>1233.96</v>
      </c>
      <c r="J29" s="135">
        <v>0</v>
      </c>
      <c r="K29" s="135">
        <f t="shared" si="1"/>
        <v>1233.96</v>
      </c>
    </row>
    <row r="30" spans="1:11" s="32" customFormat="1" ht="12.75">
      <c r="A30" s="22">
        <v>10</v>
      </c>
      <c r="B30" s="26" t="s">
        <v>117</v>
      </c>
      <c r="C30" s="132">
        <v>122</v>
      </c>
      <c r="D30" s="132" t="s">
        <v>45</v>
      </c>
      <c r="E30" s="132">
        <v>0</v>
      </c>
      <c r="F30" s="133">
        <v>0</v>
      </c>
      <c r="G30" s="132">
        <v>0</v>
      </c>
      <c r="H30" s="132">
        <v>1600</v>
      </c>
      <c r="I30" s="135">
        <f t="shared" si="0"/>
        <v>951.5999999999999</v>
      </c>
      <c r="J30" s="135">
        <v>0</v>
      </c>
      <c r="K30" s="135">
        <f t="shared" si="1"/>
        <v>951.5999999999999</v>
      </c>
    </row>
    <row r="31" spans="1:11" s="32" customFormat="1" ht="12.75">
      <c r="A31" s="22">
        <v>11</v>
      </c>
      <c r="B31" s="26" t="s">
        <v>118</v>
      </c>
      <c r="C31" s="132">
        <v>93</v>
      </c>
      <c r="D31" s="132" t="s">
        <v>45</v>
      </c>
      <c r="E31" s="132">
        <v>0</v>
      </c>
      <c r="F31" s="133">
        <v>0</v>
      </c>
      <c r="G31" s="132">
        <v>0</v>
      </c>
      <c r="H31" s="132">
        <v>1600</v>
      </c>
      <c r="I31" s="135">
        <f t="shared" si="0"/>
        <v>725.4000000000001</v>
      </c>
      <c r="J31" s="135">
        <v>0</v>
      </c>
      <c r="K31" s="135">
        <f t="shared" si="1"/>
        <v>725.4000000000001</v>
      </c>
    </row>
    <row r="32" spans="1:11" s="32" customFormat="1" ht="12.75">
      <c r="A32" s="22">
        <v>12</v>
      </c>
      <c r="B32" s="26" t="s">
        <v>119</v>
      </c>
      <c r="C32" s="132">
        <v>91.4</v>
      </c>
      <c r="D32" s="132" t="s">
        <v>45</v>
      </c>
      <c r="E32" s="132">
        <v>0</v>
      </c>
      <c r="F32" s="133">
        <v>0</v>
      </c>
      <c r="G32" s="132">
        <v>0</v>
      </c>
      <c r="H32" s="132">
        <v>1600</v>
      </c>
      <c r="I32" s="135">
        <f t="shared" si="0"/>
        <v>712.9200000000001</v>
      </c>
      <c r="J32" s="135">
        <v>0</v>
      </c>
      <c r="K32" s="135">
        <f t="shared" si="1"/>
        <v>712.9200000000001</v>
      </c>
    </row>
    <row r="33" spans="1:11" s="32" customFormat="1" ht="12.75">
      <c r="A33" s="22">
        <v>13</v>
      </c>
      <c r="B33" s="26" t="s">
        <v>120</v>
      </c>
      <c r="C33" s="132">
        <v>96.9</v>
      </c>
      <c r="D33" s="132" t="s">
        <v>45</v>
      </c>
      <c r="E33" s="132">
        <v>0</v>
      </c>
      <c r="F33" s="133">
        <v>0</v>
      </c>
      <c r="G33" s="132">
        <v>0</v>
      </c>
      <c r="H33" s="132">
        <v>1600</v>
      </c>
      <c r="I33" s="135">
        <f t="shared" si="0"/>
        <v>755.82</v>
      </c>
      <c r="J33" s="135">
        <v>0</v>
      </c>
      <c r="K33" s="135">
        <f t="shared" si="1"/>
        <v>755.82</v>
      </c>
    </row>
    <row r="34" spans="1:11" s="32" customFormat="1" ht="12.75">
      <c r="A34" s="22"/>
      <c r="B34" s="71" t="s">
        <v>43</v>
      </c>
      <c r="C34" s="54">
        <f>SUM(C21:C33)</f>
        <v>1486.9</v>
      </c>
      <c r="D34" s="25"/>
      <c r="E34" s="54">
        <f aca="true" t="shared" si="2" ref="E34:K34">SUM(E21:E33)</f>
        <v>0</v>
      </c>
      <c r="F34" s="54">
        <f t="shared" si="2"/>
        <v>0</v>
      </c>
      <c r="G34" s="54">
        <f t="shared" si="2"/>
        <v>0</v>
      </c>
      <c r="H34" s="54">
        <f t="shared" si="2"/>
        <v>20400</v>
      </c>
      <c r="I34" s="54">
        <f t="shared" si="2"/>
        <v>11597.819999999998</v>
      </c>
      <c r="J34" s="54">
        <f t="shared" si="2"/>
        <v>0</v>
      </c>
      <c r="K34" s="54">
        <f t="shared" si="2"/>
        <v>11597.819999999998</v>
      </c>
    </row>
    <row r="35" spans="1:11" s="32" customFormat="1" ht="12.75">
      <c r="A35" s="48"/>
      <c r="B35" s="150"/>
      <c r="C35" s="151"/>
      <c r="D35" s="151"/>
      <c r="E35" s="151"/>
      <c r="F35" s="151"/>
      <c r="G35" s="151"/>
      <c r="H35" s="151"/>
      <c r="I35" s="151"/>
      <c r="J35" s="151"/>
      <c r="K35" s="151"/>
    </row>
    <row r="36" spans="2:11" s="32" customFormat="1" ht="12.75">
      <c r="B36" s="63"/>
      <c r="H36" s="107"/>
      <c r="I36" s="73"/>
      <c r="J36" s="73"/>
      <c r="K36" s="73"/>
    </row>
    <row r="37" s="32" customFormat="1" ht="12.75"/>
    <row r="38" spans="1:11" s="32" customFormat="1" ht="15.75">
      <c r="A38" s="3"/>
      <c r="B38" s="2"/>
      <c r="C38" s="2"/>
      <c r="D38" s="2"/>
      <c r="E38" s="2" t="s">
        <v>112</v>
      </c>
      <c r="F38" s="2"/>
      <c r="G38" s="4"/>
      <c r="H38" s="3"/>
      <c r="I38" s="3"/>
      <c r="J38" s="3"/>
      <c r="K38" s="3"/>
    </row>
    <row r="39" spans="1:11" s="32" customFormat="1" ht="12.75">
      <c r="A39"/>
      <c r="B39" s="6"/>
      <c r="C39"/>
      <c r="D39"/>
      <c r="E39"/>
      <c r="F39"/>
      <c r="G39" s="7"/>
      <c r="H39" s="7"/>
      <c r="I39"/>
      <c r="J39"/>
      <c r="K39"/>
    </row>
    <row r="40" spans="1:11" s="32" customFormat="1" ht="22.5" customHeight="1">
      <c r="A40" s="27"/>
      <c r="B40" s="35"/>
      <c r="C40" s="36"/>
      <c r="D40" s="29"/>
      <c r="E40" s="29" t="s">
        <v>10</v>
      </c>
      <c r="F40" s="37" t="s">
        <v>10</v>
      </c>
      <c r="G40" s="37" t="s">
        <v>11</v>
      </c>
      <c r="H40" s="38" t="s">
        <v>12</v>
      </c>
      <c r="I40" s="139" t="s">
        <v>62</v>
      </c>
      <c r="J40" s="139" t="s">
        <v>63</v>
      </c>
      <c r="K40" s="140" t="s">
        <v>59</v>
      </c>
    </row>
    <row r="41" spans="1:11" s="32" customFormat="1" ht="22.5">
      <c r="A41" s="27"/>
      <c r="B41" s="40"/>
      <c r="C41" s="41"/>
      <c r="D41" s="39"/>
      <c r="E41" s="39" t="s">
        <v>15</v>
      </c>
      <c r="F41" s="42" t="s">
        <v>16</v>
      </c>
      <c r="G41" s="42" t="s">
        <v>17</v>
      </c>
      <c r="H41" s="50" t="s">
        <v>18</v>
      </c>
      <c r="I41" s="146"/>
      <c r="J41" s="139"/>
      <c r="K41" s="141"/>
    </row>
    <row r="42" spans="1:11" s="32" customFormat="1" ht="12.75">
      <c r="A42" s="27" t="s">
        <v>19</v>
      </c>
      <c r="B42" s="40" t="s">
        <v>20</v>
      </c>
      <c r="C42" s="43" t="s">
        <v>12</v>
      </c>
      <c r="D42" s="39" t="s">
        <v>23</v>
      </c>
      <c r="E42" s="39" t="s">
        <v>29</v>
      </c>
      <c r="F42" s="42" t="s">
        <v>30</v>
      </c>
      <c r="G42" s="42"/>
      <c r="H42" s="38" t="s">
        <v>31</v>
      </c>
      <c r="I42" s="146"/>
      <c r="J42" s="139"/>
      <c r="K42" s="141"/>
    </row>
    <row r="43" spans="1:11" s="32" customFormat="1" ht="12.75">
      <c r="A43" s="27" t="s">
        <v>32</v>
      </c>
      <c r="B43" s="45" t="s">
        <v>33</v>
      </c>
      <c r="C43" s="27" t="s">
        <v>35</v>
      </c>
      <c r="D43" s="44" t="s">
        <v>37</v>
      </c>
      <c r="E43" s="44"/>
      <c r="F43" s="46"/>
      <c r="G43" s="46"/>
      <c r="H43" s="47"/>
      <c r="I43" s="146"/>
      <c r="J43" s="139"/>
      <c r="K43" s="142"/>
    </row>
    <row r="44" spans="1:11" s="32" customFormat="1" ht="12.75">
      <c r="A44" s="25"/>
      <c r="B44" s="143" t="s">
        <v>46</v>
      </c>
      <c r="C44" s="144"/>
      <c r="D44" s="144"/>
      <c r="E44" s="144"/>
      <c r="F44" s="144"/>
      <c r="G44" s="144"/>
      <c r="H44" s="144"/>
      <c r="I44" s="144"/>
      <c r="J44" s="144"/>
      <c r="K44" s="145"/>
    </row>
    <row r="45" spans="1:11" s="32" customFormat="1" ht="12.75">
      <c r="A45" s="22">
        <v>1</v>
      </c>
      <c r="B45" s="26" t="s">
        <v>128</v>
      </c>
      <c r="C45" s="22">
        <v>98</v>
      </c>
      <c r="D45" s="22" t="s">
        <v>45</v>
      </c>
      <c r="E45" s="22">
        <v>0</v>
      </c>
      <c r="F45" s="28">
        <v>0</v>
      </c>
      <c r="G45" s="22">
        <v>0</v>
      </c>
      <c r="H45" s="22">
        <v>1800</v>
      </c>
      <c r="I45" s="130">
        <f>0.65*C45*12</f>
        <v>764.4000000000001</v>
      </c>
      <c r="J45" s="51">
        <v>0</v>
      </c>
      <c r="K45" s="51">
        <f>I45+J45</f>
        <v>764.4000000000001</v>
      </c>
    </row>
    <row r="46" spans="1:11" s="32" customFormat="1" ht="12.75">
      <c r="A46" s="22"/>
      <c r="B46" s="71" t="s">
        <v>43</v>
      </c>
      <c r="C46" s="25">
        <f>SUM(C45:C45)</f>
        <v>98</v>
      </c>
      <c r="D46" s="25"/>
      <c r="E46" s="25">
        <f aca="true" t="shared" si="3" ref="E46:K46">SUM(E45:E45)</f>
        <v>0</v>
      </c>
      <c r="F46" s="25">
        <f t="shared" si="3"/>
        <v>0</v>
      </c>
      <c r="G46" s="25">
        <f t="shared" si="3"/>
        <v>0</v>
      </c>
      <c r="H46" s="24">
        <f t="shared" si="3"/>
        <v>1800</v>
      </c>
      <c r="I46" s="54">
        <f t="shared" si="3"/>
        <v>764.4000000000001</v>
      </c>
      <c r="J46" s="54">
        <f t="shared" si="3"/>
        <v>0</v>
      </c>
      <c r="K46" s="55">
        <f t="shared" si="3"/>
        <v>764.4000000000001</v>
      </c>
    </row>
    <row r="47" spans="2:11" s="32" customFormat="1" ht="12.75">
      <c r="B47" s="85"/>
      <c r="C47" s="48"/>
      <c r="D47" s="48"/>
      <c r="E47" s="48"/>
      <c r="F47" s="48"/>
      <c r="G47" s="48"/>
      <c r="H47" s="48"/>
      <c r="I47" s="86"/>
      <c r="J47" s="86"/>
      <c r="K47" s="86"/>
    </row>
    <row r="49" spans="1:11" ht="15.75">
      <c r="A49" s="3"/>
      <c r="B49" s="2"/>
      <c r="C49" s="2"/>
      <c r="D49" s="2"/>
      <c r="E49" s="2" t="s">
        <v>113</v>
      </c>
      <c r="F49" s="2"/>
      <c r="G49" s="4"/>
      <c r="H49" s="3"/>
      <c r="I49" s="3"/>
      <c r="J49" s="3"/>
      <c r="K49" s="3"/>
    </row>
    <row r="50" spans="2:8" ht="12.75">
      <c r="B50" s="6"/>
      <c r="G50" s="7"/>
      <c r="H50" s="7"/>
    </row>
    <row r="51" spans="1:11" ht="22.5">
      <c r="A51" s="27"/>
      <c r="B51" s="35"/>
      <c r="C51" s="36"/>
      <c r="D51" s="29"/>
      <c r="E51" s="29" t="s">
        <v>10</v>
      </c>
      <c r="F51" s="37" t="s">
        <v>10</v>
      </c>
      <c r="G51" s="37" t="s">
        <v>11</v>
      </c>
      <c r="H51" s="38" t="s">
        <v>12</v>
      </c>
      <c r="I51" s="139" t="s">
        <v>62</v>
      </c>
      <c r="J51" s="139" t="s">
        <v>63</v>
      </c>
      <c r="K51" s="140" t="s">
        <v>59</v>
      </c>
    </row>
    <row r="52" spans="1:11" ht="22.5" customHeight="1">
      <c r="A52" s="27"/>
      <c r="B52" s="40"/>
      <c r="C52" s="41"/>
      <c r="D52" s="39"/>
      <c r="E52" s="39" t="s">
        <v>15</v>
      </c>
      <c r="F52" s="42" t="s">
        <v>16</v>
      </c>
      <c r="G52" s="42" t="s">
        <v>17</v>
      </c>
      <c r="H52" s="50" t="s">
        <v>18</v>
      </c>
      <c r="I52" s="146"/>
      <c r="J52" s="139"/>
      <c r="K52" s="141"/>
    </row>
    <row r="53" spans="1:11" ht="12.75">
      <c r="A53" s="27" t="s">
        <v>19</v>
      </c>
      <c r="B53" s="40" t="s">
        <v>20</v>
      </c>
      <c r="C53" s="43" t="s">
        <v>12</v>
      </c>
      <c r="D53" s="39" t="s">
        <v>23</v>
      </c>
      <c r="E53" s="39" t="s">
        <v>29</v>
      </c>
      <c r="F53" s="42" t="s">
        <v>30</v>
      </c>
      <c r="G53" s="42"/>
      <c r="H53" s="38" t="s">
        <v>31</v>
      </c>
      <c r="I53" s="146"/>
      <c r="J53" s="139"/>
      <c r="K53" s="141"/>
    </row>
    <row r="54" spans="1:11" ht="12.75">
      <c r="A54" s="27" t="s">
        <v>32</v>
      </c>
      <c r="B54" s="45" t="s">
        <v>33</v>
      </c>
      <c r="C54" s="27" t="s">
        <v>35</v>
      </c>
      <c r="D54" s="44" t="s">
        <v>37</v>
      </c>
      <c r="E54" s="44"/>
      <c r="F54" s="46"/>
      <c r="G54" s="46"/>
      <c r="H54" s="47"/>
      <c r="I54" s="146"/>
      <c r="J54" s="139"/>
      <c r="K54" s="142"/>
    </row>
    <row r="55" spans="1:11" ht="12.75">
      <c r="A55" s="25"/>
      <c r="B55" s="143" t="s">
        <v>46</v>
      </c>
      <c r="C55" s="144"/>
      <c r="D55" s="144"/>
      <c r="E55" s="144"/>
      <c r="F55" s="144"/>
      <c r="G55" s="144"/>
      <c r="H55" s="144"/>
      <c r="I55" s="144"/>
      <c r="J55" s="144"/>
      <c r="K55" s="145"/>
    </row>
    <row r="56" spans="1:11" ht="12.75">
      <c r="A56" s="22">
        <v>1</v>
      </c>
      <c r="B56" s="26" t="s">
        <v>121</v>
      </c>
      <c r="C56" s="132">
        <v>107.7</v>
      </c>
      <c r="D56" s="132" t="s">
        <v>45</v>
      </c>
      <c r="E56" s="132">
        <v>0</v>
      </c>
      <c r="F56" s="133">
        <v>0</v>
      </c>
      <c r="G56" s="132">
        <v>0</v>
      </c>
      <c r="H56" s="136">
        <v>1600</v>
      </c>
      <c r="I56" s="135">
        <f>0.65*C56*12</f>
        <v>840.0600000000002</v>
      </c>
      <c r="J56" s="135">
        <v>0</v>
      </c>
      <c r="K56" s="135">
        <f>I56+J56</f>
        <v>840.0600000000002</v>
      </c>
    </row>
    <row r="57" spans="1:11" ht="12.75">
      <c r="A57" s="32"/>
      <c r="B57" s="30" t="s">
        <v>43</v>
      </c>
      <c r="C57" s="25">
        <f>SUM(C56:C56)</f>
        <v>107.7</v>
      </c>
      <c r="D57" s="25"/>
      <c r="E57" s="54">
        <f aca="true" t="shared" si="4" ref="E57:K57">SUM(E56:E56)</f>
        <v>0</v>
      </c>
      <c r="F57" s="54">
        <f t="shared" si="4"/>
        <v>0</v>
      </c>
      <c r="G57" s="54">
        <f t="shared" si="4"/>
        <v>0</v>
      </c>
      <c r="H57" s="54">
        <f t="shared" si="4"/>
        <v>1600</v>
      </c>
      <c r="I57" s="54">
        <f t="shared" si="4"/>
        <v>840.0600000000002</v>
      </c>
      <c r="J57" s="54">
        <f t="shared" si="4"/>
        <v>0</v>
      </c>
      <c r="K57" s="54">
        <f t="shared" si="4"/>
        <v>840.0600000000002</v>
      </c>
    </row>
    <row r="58" spans="1:11" ht="12.75">
      <c r="A58" s="32"/>
      <c r="B58" s="85"/>
      <c r="C58" s="48"/>
      <c r="D58" s="48"/>
      <c r="E58" s="48"/>
      <c r="F58" s="48"/>
      <c r="G58" s="48"/>
      <c r="H58" s="48"/>
      <c r="I58" s="86"/>
      <c r="J58" s="86"/>
      <c r="K58" s="86"/>
    </row>
    <row r="61" spans="1:11" ht="15.75">
      <c r="A61" s="62"/>
      <c r="B61" s="61"/>
      <c r="C61" s="61"/>
      <c r="D61" s="61"/>
      <c r="E61" s="61"/>
      <c r="F61" s="61"/>
      <c r="G61" s="77"/>
      <c r="H61" s="62"/>
      <c r="I61" s="62"/>
      <c r="J61" s="62"/>
      <c r="K61" s="62"/>
    </row>
    <row r="62" spans="1:11" ht="12.75">
      <c r="A62" s="32"/>
      <c r="B62" s="63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2.75">
      <c r="A63" s="49"/>
      <c r="B63" s="81"/>
      <c r="C63" s="49"/>
      <c r="D63" s="49"/>
      <c r="E63" s="49"/>
      <c r="F63" s="78"/>
      <c r="G63" s="78"/>
      <c r="H63" s="79"/>
      <c r="I63" s="149"/>
      <c r="J63" s="149"/>
      <c r="K63" s="149"/>
    </row>
    <row r="64" spans="1:11" ht="12.75">
      <c r="A64" s="49"/>
      <c r="B64" s="81"/>
      <c r="C64" s="49"/>
      <c r="D64" s="49"/>
      <c r="E64" s="49"/>
      <c r="F64" s="78"/>
      <c r="G64" s="78"/>
      <c r="H64" s="82"/>
      <c r="I64" s="152"/>
      <c r="J64" s="149"/>
      <c r="K64" s="149"/>
    </row>
    <row r="65" spans="1:11" ht="12.75">
      <c r="A65" s="49"/>
      <c r="B65" s="81"/>
      <c r="C65" s="78"/>
      <c r="D65" s="49"/>
      <c r="E65" s="49"/>
      <c r="F65" s="78"/>
      <c r="G65" s="78"/>
      <c r="H65" s="79"/>
      <c r="I65" s="152"/>
      <c r="J65" s="149"/>
      <c r="K65" s="149"/>
    </row>
    <row r="66" spans="1:19" ht="12.75">
      <c r="A66" s="49"/>
      <c r="B66" s="81"/>
      <c r="C66" s="49"/>
      <c r="D66" s="49"/>
      <c r="E66" s="49"/>
      <c r="F66" s="78"/>
      <c r="G66" s="78"/>
      <c r="H66" s="49"/>
      <c r="I66" s="152"/>
      <c r="J66" s="149"/>
      <c r="K66" s="149"/>
      <c r="M66" s="101"/>
      <c r="N66" s="101"/>
      <c r="O66" s="101"/>
      <c r="P66" s="101"/>
      <c r="Q66" s="101"/>
      <c r="R66" s="101"/>
      <c r="S66" s="101"/>
    </row>
    <row r="67" spans="1:19" ht="12.75">
      <c r="A67" s="48"/>
      <c r="B67" s="150"/>
      <c r="C67" s="151"/>
      <c r="D67" s="151"/>
      <c r="E67" s="151"/>
      <c r="F67" s="151"/>
      <c r="G67" s="151"/>
      <c r="H67" s="151"/>
      <c r="I67" s="151"/>
      <c r="J67" s="151"/>
      <c r="K67" s="151"/>
      <c r="M67" s="101"/>
      <c r="N67" s="101"/>
      <c r="O67" s="101"/>
      <c r="P67" s="101"/>
      <c r="Q67" s="101"/>
      <c r="R67" s="101"/>
      <c r="S67" s="101"/>
    </row>
    <row r="68" spans="1:19" ht="12.75">
      <c r="A68" s="32"/>
      <c r="B68" s="129"/>
      <c r="C68" s="107"/>
      <c r="D68" s="107"/>
      <c r="E68" s="107"/>
      <c r="F68" s="107"/>
      <c r="G68" s="107"/>
      <c r="H68" s="107"/>
      <c r="I68" s="73"/>
      <c r="J68" s="73"/>
      <c r="K68" s="73"/>
      <c r="M68" s="101"/>
      <c r="N68" s="101"/>
      <c r="O68" s="101"/>
      <c r="P68" s="101"/>
      <c r="Q68" s="101"/>
      <c r="R68" s="101"/>
      <c r="S68" s="101"/>
    </row>
    <row r="69" spans="1:19" ht="12.75">
      <c r="A69" s="32"/>
      <c r="B69" s="129"/>
      <c r="C69" s="107"/>
      <c r="D69" s="107"/>
      <c r="E69" s="107"/>
      <c r="F69" s="107"/>
      <c r="G69" s="107"/>
      <c r="H69" s="107"/>
      <c r="I69" s="73"/>
      <c r="J69" s="73"/>
      <c r="K69" s="73"/>
      <c r="M69" s="101"/>
      <c r="N69" s="101"/>
      <c r="O69" s="101"/>
      <c r="P69" s="101"/>
      <c r="Q69" s="101"/>
      <c r="R69" s="101"/>
      <c r="S69" s="101"/>
    </row>
    <row r="70" spans="1:19" ht="12.75">
      <c r="A70" s="32"/>
      <c r="B70" s="85"/>
      <c r="C70" s="48"/>
      <c r="D70" s="48"/>
      <c r="E70" s="48"/>
      <c r="F70" s="48"/>
      <c r="G70" s="48"/>
      <c r="H70" s="48"/>
      <c r="I70" s="86"/>
      <c r="J70" s="86"/>
      <c r="K70" s="86"/>
      <c r="M70" s="101"/>
      <c r="N70" s="101"/>
      <c r="O70" s="101"/>
      <c r="P70" s="101"/>
      <c r="Q70" s="101"/>
      <c r="R70" s="101"/>
      <c r="S70" s="101"/>
    </row>
    <row r="71" spans="13:19" ht="12.75">
      <c r="M71" s="101"/>
      <c r="N71" s="101"/>
      <c r="O71" s="101"/>
      <c r="P71" s="101"/>
      <c r="Q71" s="101"/>
      <c r="R71" s="101"/>
      <c r="S71" s="101"/>
    </row>
  </sheetData>
  <sheetProtection/>
  <mergeCells count="20">
    <mergeCell ref="I63:I66"/>
    <mergeCell ref="J63:J66"/>
    <mergeCell ref="K63:K66"/>
    <mergeCell ref="J40:J43"/>
    <mergeCell ref="K40:K43"/>
    <mergeCell ref="B67:K67"/>
    <mergeCell ref="I51:I54"/>
    <mergeCell ref="J51:J54"/>
    <mergeCell ref="K51:K54"/>
    <mergeCell ref="B55:K55"/>
    <mergeCell ref="B44:K44"/>
    <mergeCell ref="I40:I43"/>
    <mergeCell ref="S6:S9"/>
    <mergeCell ref="K16:K19"/>
    <mergeCell ref="B35:K35"/>
    <mergeCell ref="B20:K20"/>
    <mergeCell ref="I16:I19"/>
    <mergeCell ref="J16:J19"/>
    <mergeCell ref="Q6:Q9"/>
    <mergeCell ref="R6:R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X112"/>
  <sheetViews>
    <sheetView zoomScalePageLayoutView="0" workbookViewId="0" topLeftCell="A7">
      <selection activeCell="B24" sqref="B24"/>
    </sheetView>
  </sheetViews>
  <sheetFormatPr defaultColWidth="9.00390625" defaultRowHeight="12.75"/>
  <cols>
    <col min="1" max="1" width="48.75390625" style="101" customWidth="1"/>
    <col min="2" max="2" width="15.375" style="101" customWidth="1"/>
    <col min="3" max="3" width="16.125" style="101" customWidth="1"/>
    <col min="4" max="4" width="3.875" style="0" customWidth="1"/>
    <col min="5" max="5" width="3.00390625" style="0" customWidth="1"/>
    <col min="6" max="6" width="2.00390625" style="0" customWidth="1"/>
    <col min="7" max="7" width="1.875" style="0" customWidth="1"/>
    <col min="8" max="8" width="2.125" style="0" customWidth="1"/>
    <col min="9" max="9" width="12.25390625" style="0" customWidth="1"/>
    <col min="10" max="10" width="6.00390625" style="0" customWidth="1"/>
    <col min="11" max="12" width="5.375" style="0" customWidth="1"/>
    <col min="15" max="16" width="7.625" style="0" customWidth="1"/>
    <col min="17" max="17" width="7.125" style="0" customWidth="1"/>
    <col min="18" max="18" width="5.25390625" style="0" customWidth="1"/>
    <col min="20" max="20" width="10.25390625" style="0" customWidth="1"/>
  </cols>
  <sheetData>
    <row r="1" spans="1:11" ht="12.75">
      <c r="A1" s="110"/>
      <c r="B1" s="110" t="s">
        <v>100</v>
      </c>
      <c r="C1" s="75"/>
      <c r="D1" s="56"/>
      <c r="E1" s="56"/>
      <c r="F1" s="56"/>
      <c r="G1" s="56"/>
      <c r="H1" s="56"/>
      <c r="I1" s="56"/>
      <c r="J1" s="56"/>
      <c r="K1" s="56"/>
    </row>
    <row r="2" spans="1:11" ht="12.75">
      <c r="A2" s="110"/>
      <c r="B2" s="110" t="s">
        <v>64</v>
      </c>
      <c r="C2" s="75"/>
      <c r="D2" s="56"/>
      <c r="E2" s="56"/>
      <c r="F2" s="56"/>
      <c r="G2" s="56"/>
      <c r="H2" s="56"/>
      <c r="I2" s="56"/>
      <c r="J2" s="56"/>
      <c r="K2" s="56"/>
    </row>
    <row r="3" spans="1:11" ht="12.75">
      <c r="A3" s="110"/>
      <c r="B3" s="110" t="s">
        <v>65</v>
      </c>
      <c r="C3" s="75"/>
      <c r="D3" s="56"/>
      <c r="E3" s="56"/>
      <c r="F3" s="56"/>
      <c r="G3" s="56"/>
      <c r="H3" s="56"/>
      <c r="I3" s="56"/>
      <c r="J3" s="56"/>
      <c r="K3" s="56"/>
    </row>
    <row r="4" spans="1:11" ht="12.75">
      <c r="A4" s="110"/>
      <c r="B4" s="110" t="s">
        <v>66</v>
      </c>
      <c r="C4" s="75"/>
      <c r="D4" s="56"/>
      <c r="E4" s="56"/>
      <c r="F4" s="56"/>
      <c r="G4" s="56"/>
      <c r="H4" s="56"/>
      <c r="I4" s="56"/>
      <c r="J4" s="56"/>
      <c r="K4" s="56"/>
    </row>
    <row r="5" spans="1:11" ht="12.75">
      <c r="A5" s="75"/>
      <c r="B5" s="75"/>
      <c r="C5" s="75"/>
      <c r="D5" s="56"/>
      <c r="E5" s="56"/>
      <c r="F5" s="56"/>
      <c r="G5" s="56"/>
      <c r="H5" s="56"/>
      <c r="I5" s="56"/>
      <c r="J5" s="56"/>
      <c r="K5" s="56"/>
    </row>
    <row r="6" spans="1:11" ht="12.75">
      <c r="A6" s="128" t="s">
        <v>53</v>
      </c>
      <c r="B6" s="75"/>
      <c r="C6" s="75"/>
      <c r="D6" s="56"/>
      <c r="E6" s="56"/>
      <c r="F6" s="56"/>
      <c r="G6" s="56"/>
      <c r="H6" s="56"/>
      <c r="I6" s="56"/>
      <c r="J6" s="56"/>
      <c r="K6" s="56"/>
    </row>
    <row r="7" spans="1:11" ht="12.75">
      <c r="A7" s="74" t="s">
        <v>54</v>
      </c>
      <c r="B7" s="75"/>
      <c r="C7" s="75"/>
      <c r="D7" s="56"/>
      <c r="E7" s="56"/>
      <c r="F7" s="56"/>
      <c r="G7" s="56"/>
      <c r="H7" s="56"/>
      <c r="I7" s="56"/>
      <c r="J7" s="56"/>
      <c r="K7" s="56"/>
    </row>
    <row r="8" spans="1:11" ht="12.75">
      <c r="A8" s="74" t="s">
        <v>67</v>
      </c>
      <c r="B8" s="75"/>
      <c r="C8" s="75"/>
      <c r="D8" s="56"/>
      <c r="E8" s="56"/>
      <c r="F8" s="56"/>
      <c r="G8" s="56"/>
      <c r="H8" s="56"/>
      <c r="I8" s="56"/>
      <c r="J8" s="56"/>
      <c r="K8" s="56"/>
    </row>
    <row r="9" spans="1:11" ht="12.75">
      <c r="A9" s="74" t="s">
        <v>68</v>
      </c>
      <c r="B9" s="75"/>
      <c r="C9" s="111"/>
      <c r="D9" s="68"/>
      <c r="E9" s="56"/>
      <c r="F9" s="56"/>
      <c r="G9" s="56"/>
      <c r="H9" s="56"/>
      <c r="I9" s="56"/>
      <c r="J9" s="56"/>
      <c r="K9" s="56"/>
    </row>
    <row r="10" spans="1:11" ht="12.75">
      <c r="A10" s="75"/>
      <c r="B10" s="75"/>
      <c r="C10" s="75"/>
      <c r="D10" s="56"/>
      <c r="E10" s="56"/>
      <c r="F10" s="56"/>
      <c r="G10" s="56"/>
      <c r="H10" s="56"/>
      <c r="I10" s="56"/>
      <c r="J10" s="56"/>
      <c r="K10" s="56"/>
    </row>
    <row r="11" spans="1:11" ht="12.75">
      <c r="A11" s="75"/>
      <c r="B11" s="75"/>
      <c r="C11" s="75"/>
      <c r="D11" s="56"/>
      <c r="E11" s="56"/>
      <c r="F11" s="56"/>
      <c r="G11" s="56"/>
      <c r="H11" s="56"/>
      <c r="I11" s="56"/>
      <c r="J11" s="56"/>
      <c r="K11" s="56"/>
    </row>
    <row r="12" spans="1:11" ht="51">
      <c r="A12" s="105" t="s">
        <v>69</v>
      </c>
      <c r="B12" s="104" t="s">
        <v>70</v>
      </c>
      <c r="C12" s="104" t="s">
        <v>106</v>
      </c>
      <c r="D12" s="56"/>
      <c r="E12" s="56"/>
      <c r="F12" s="56"/>
      <c r="G12" s="56"/>
      <c r="H12" s="56"/>
      <c r="I12" s="56"/>
      <c r="J12" s="56"/>
      <c r="K12" s="56"/>
    </row>
    <row r="13" spans="1:24" ht="12.75">
      <c r="A13" s="112"/>
      <c r="B13" s="112"/>
      <c r="C13" s="112"/>
      <c r="D13" s="69"/>
      <c r="E13" s="75"/>
      <c r="F13" s="75"/>
      <c r="G13" s="75"/>
      <c r="H13" s="76"/>
      <c r="I13" s="75"/>
      <c r="J13" s="75"/>
      <c r="K13" s="75"/>
      <c r="L13" s="76"/>
      <c r="M13" s="101"/>
      <c r="N13" s="101"/>
      <c r="O13" s="75"/>
      <c r="P13" s="75"/>
      <c r="Q13" s="75"/>
      <c r="R13" s="76"/>
      <c r="S13" s="101"/>
      <c r="T13" s="101"/>
      <c r="U13" s="101"/>
      <c r="V13" s="101"/>
      <c r="W13" s="101"/>
      <c r="X13" s="101"/>
    </row>
    <row r="14" spans="1:24" ht="38.25">
      <c r="A14" s="113" t="s">
        <v>98</v>
      </c>
      <c r="B14" s="114" t="s">
        <v>83</v>
      </c>
      <c r="C14" s="114"/>
      <c r="D14" s="70"/>
      <c r="E14" s="74"/>
      <c r="F14" s="75"/>
      <c r="G14" s="76"/>
      <c r="H14" s="76"/>
      <c r="I14" s="75"/>
      <c r="J14" s="75"/>
      <c r="K14" s="76"/>
      <c r="L14" s="76"/>
      <c r="M14" s="101"/>
      <c r="N14" s="101"/>
      <c r="O14" s="75"/>
      <c r="P14" s="75"/>
      <c r="Q14" s="76"/>
      <c r="R14" s="76"/>
      <c r="S14" s="101"/>
      <c r="T14" s="101"/>
      <c r="U14" s="101"/>
      <c r="V14" s="101"/>
      <c r="W14" s="101"/>
      <c r="X14" s="101"/>
    </row>
    <row r="15" spans="1:24" ht="25.5">
      <c r="A15" s="115" t="s">
        <v>84</v>
      </c>
      <c r="B15" s="105"/>
      <c r="C15" s="105">
        <v>2.3</v>
      </c>
      <c r="D15" s="69"/>
      <c r="E15" s="75"/>
      <c r="F15" s="101"/>
      <c r="G15" s="101"/>
      <c r="H15" s="101"/>
      <c r="I15" s="101"/>
      <c r="J15" s="102"/>
      <c r="K15" s="102"/>
      <c r="L15" s="102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</row>
    <row r="16" spans="1:24" ht="25.5">
      <c r="A16" s="115" t="s">
        <v>91</v>
      </c>
      <c r="B16" s="105"/>
      <c r="C16" s="105">
        <v>2.3</v>
      </c>
      <c r="D16" s="69"/>
      <c r="E16" s="75"/>
      <c r="F16" s="101"/>
      <c r="G16" s="101"/>
      <c r="H16" s="101"/>
      <c r="I16" s="101"/>
      <c r="J16" s="102"/>
      <c r="K16" s="102"/>
      <c r="L16" s="102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</row>
    <row r="17" spans="1:24" ht="12.75">
      <c r="A17" s="66" t="s">
        <v>85</v>
      </c>
      <c r="B17" s="105"/>
      <c r="C17" s="105">
        <v>3.15</v>
      </c>
      <c r="D17" s="69"/>
      <c r="E17" s="75"/>
      <c r="F17" s="76"/>
      <c r="G17" s="76"/>
      <c r="H17" s="76"/>
      <c r="I17" s="75"/>
      <c r="J17" s="103"/>
      <c r="K17" s="103"/>
      <c r="L17" s="103"/>
      <c r="M17" s="101"/>
      <c r="N17" s="101"/>
      <c r="O17" s="76"/>
      <c r="P17" s="76"/>
      <c r="Q17" s="76"/>
      <c r="R17" s="101"/>
      <c r="S17" s="101"/>
      <c r="T17" s="76"/>
      <c r="U17" s="101"/>
      <c r="V17" s="101"/>
      <c r="W17" s="101"/>
      <c r="X17" s="101"/>
    </row>
    <row r="18" spans="1:24" ht="12.75">
      <c r="A18" s="66" t="s">
        <v>86</v>
      </c>
      <c r="B18" s="105"/>
      <c r="C18" s="105">
        <v>3.15</v>
      </c>
      <c r="D18" s="69"/>
      <c r="E18" s="75"/>
      <c r="F18" s="76"/>
      <c r="G18" s="75"/>
      <c r="H18" s="76"/>
      <c r="I18" s="75"/>
      <c r="J18" s="103"/>
      <c r="K18" s="103"/>
      <c r="L18" s="103"/>
      <c r="M18" s="101"/>
      <c r="N18" s="101"/>
      <c r="O18" s="76"/>
      <c r="P18" s="76"/>
      <c r="Q18" s="75"/>
      <c r="R18" s="101"/>
      <c r="S18" s="101"/>
      <c r="T18" s="76"/>
      <c r="U18" s="101"/>
      <c r="V18" s="101"/>
      <c r="W18" s="101"/>
      <c r="X18" s="101"/>
    </row>
    <row r="19" spans="1:24" ht="25.5">
      <c r="A19" s="116" t="s">
        <v>109</v>
      </c>
      <c r="B19" s="117" t="s">
        <v>71</v>
      </c>
      <c r="C19" s="118"/>
      <c r="D19" s="69"/>
      <c r="E19" s="74"/>
      <c r="F19" s="74"/>
      <c r="G19" s="74"/>
      <c r="H19" s="74"/>
      <c r="I19" s="74"/>
      <c r="J19" s="74"/>
      <c r="K19" s="74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</row>
    <row r="20" spans="1:24" ht="25.5">
      <c r="A20" s="119" t="s">
        <v>84</v>
      </c>
      <c r="B20" s="114"/>
      <c r="C20" s="120">
        <v>0.3</v>
      </c>
      <c r="D20" s="69"/>
      <c r="E20" s="74"/>
      <c r="F20" s="75"/>
      <c r="G20" s="75"/>
      <c r="H20" s="76"/>
      <c r="I20" s="74"/>
      <c r="J20" s="74"/>
      <c r="K20" s="74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1:24" ht="25.5">
      <c r="A21" s="115" t="s">
        <v>91</v>
      </c>
      <c r="B21" s="114"/>
      <c r="C21" s="120">
        <v>0.3</v>
      </c>
      <c r="D21" s="69"/>
      <c r="E21" s="74"/>
      <c r="F21" s="75"/>
      <c r="G21" s="76"/>
      <c r="H21" s="76"/>
      <c r="I21" s="74"/>
      <c r="J21" s="74"/>
      <c r="K21" s="74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spans="1:24" ht="12.75">
      <c r="A22" s="121" t="s">
        <v>85</v>
      </c>
      <c r="B22" s="114"/>
      <c r="C22" s="122" t="s">
        <v>90</v>
      </c>
      <c r="D22" s="69"/>
      <c r="E22" s="74"/>
      <c r="F22" s="76"/>
      <c r="G22" s="76"/>
      <c r="H22" s="76"/>
      <c r="I22" s="74"/>
      <c r="J22" s="74"/>
      <c r="K22" s="74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</row>
    <row r="23" spans="1:11" ht="12.75">
      <c r="A23" s="121" t="s">
        <v>86</v>
      </c>
      <c r="B23" s="114"/>
      <c r="C23" s="122" t="s">
        <v>90</v>
      </c>
      <c r="D23" s="69"/>
      <c r="E23" s="57"/>
      <c r="F23" s="67"/>
      <c r="G23" s="56"/>
      <c r="H23" s="67"/>
      <c r="I23" s="57"/>
      <c r="J23" s="57"/>
      <c r="K23" s="57"/>
    </row>
    <row r="24" spans="1:11" ht="39" customHeight="1">
      <c r="A24" s="113" t="s">
        <v>72</v>
      </c>
      <c r="B24" s="113" t="s">
        <v>73</v>
      </c>
      <c r="C24" s="123"/>
      <c r="D24" s="69"/>
      <c r="E24" s="57"/>
      <c r="F24" s="57"/>
      <c r="G24" s="57"/>
      <c r="H24" s="57"/>
      <c r="I24" s="57"/>
      <c r="J24" s="57"/>
      <c r="K24" s="57"/>
    </row>
    <row r="25" spans="1:11" ht="25.5">
      <c r="A25" s="115" t="s">
        <v>84</v>
      </c>
      <c r="B25" s="116"/>
      <c r="C25" s="118">
        <v>0.2</v>
      </c>
      <c r="D25" s="69"/>
      <c r="E25" s="57"/>
      <c r="F25" s="57"/>
      <c r="G25" s="57"/>
      <c r="H25" s="57"/>
      <c r="I25" s="57"/>
      <c r="J25" s="57"/>
      <c r="K25" s="57"/>
    </row>
    <row r="26" spans="1:11" ht="25.5">
      <c r="A26" s="115" t="s">
        <v>91</v>
      </c>
      <c r="B26" s="116"/>
      <c r="C26" s="118">
        <v>0.2</v>
      </c>
      <c r="D26" s="69"/>
      <c r="E26" s="57"/>
      <c r="F26" s="57"/>
      <c r="G26" s="57"/>
      <c r="H26" s="57"/>
      <c r="I26" s="57"/>
      <c r="J26" s="57"/>
      <c r="K26" s="57"/>
    </row>
    <row r="27" spans="1:11" ht="12.75">
      <c r="A27" s="66" t="s">
        <v>85</v>
      </c>
      <c r="B27" s="116"/>
      <c r="C27" s="118">
        <v>0.2</v>
      </c>
      <c r="D27" s="69"/>
      <c r="E27" s="57"/>
      <c r="F27" s="57"/>
      <c r="G27" s="57"/>
      <c r="H27" s="57"/>
      <c r="I27" s="57"/>
      <c r="J27" s="57"/>
      <c r="K27" s="57"/>
    </row>
    <row r="28" spans="1:11" ht="12.75">
      <c r="A28" s="66" t="s">
        <v>86</v>
      </c>
      <c r="B28" s="116"/>
      <c r="C28" s="118">
        <v>0.2</v>
      </c>
      <c r="D28" s="69"/>
      <c r="E28" s="57"/>
      <c r="F28" s="57"/>
      <c r="G28" s="57"/>
      <c r="H28" s="57"/>
      <c r="I28" s="57"/>
      <c r="J28" s="57"/>
      <c r="K28" s="57"/>
    </row>
    <row r="29" spans="1:11" ht="52.5" customHeight="1">
      <c r="A29" s="116" t="s">
        <v>74</v>
      </c>
      <c r="B29" s="117" t="s">
        <v>75</v>
      </c>
      <c r="C29" s="118"/>
      <c r="D29" s="69"/>
      <c r="E29" s="57"/>
      <c r="F29" s="57"/>
      <c r="G29" s="57"/>
      <c r="H29" s="57"/>
      <c r="I29" s="57"/>
      <c r="J29" s="57"/>
      <c r="K29" s="57"/>
    </row>
    <row r="30" spans="1:11" ht="25.5">
      <c r="A30" s="115" t="s">
        <v>84</v>
      </c>
      <c r="B30" s="114"/>
      <c r="C30" s="123">
        <v>0.1</v>
      </c>
      <c r="D30" s="69"/>
      <c r="E30" s="57"/>
      <c r="F30" s="57"/>
      <c r="G30" s="57"/>
      <c r="H30" s="57"/>
      <c r="I30" s="57"/>
      <c r="J30" s="57"/>
      <c r="K30" s="57"/>
    </row>
    <row r="31" spans="1:11" ht="25.5">
      <c r="A31" s="115" t="s">
        <v>91</v>
      </c>
      <c r="B31" s="114"/>
      <c r="C31" s="123">
        <v>0.1</v>
      </c>
      <c r="D31" s="69"/>
      <c r="E31" s="57"/>
      <c r="F31" s="57"/>
      <c r="G31" s="57"/>
      <c r="H31" s="57"/>
      <c r="I31" s="57"/>
      <c r="J31" s="57"/>
      <c r="K31" s="57"/>
    </row>
    <row r="32" spans="1:11" ht="12.75">
      <c r="A32" s="66" t="s">
        <v>85</v>
      </c>
      <c r="B32" s="114"/>
      <c r="C32" s="123">
        <v>0.1</v>
      </c>
      <c r="D32" s="69"/>
      <c r="E32" s="57"/>
      <c r="F32" s="57"/>
      <c r="G32" s="57"/>
      <c r="H32" s="57"/>
      <c r="I32" s="57"/>
      <c r="J32" s="57"/>
      <c r="K32" s="57"/>
    </row>
    <row r="33" spans="1:11" ht="12.75">
      <c r="A33" s="66" t="s">
        <v>86</v>
      </c>
      <c r="B33" s="114"/>
      <c r="C33" s="123">
        <v>0.1</v>
      </c>
      <c r="D33" s="69"/>
      <c r="E33" s="57"/>
      <c r="F33" s="57"/>
      <c r="G33" s="57"/>
      <c r="H33" s="57"/>
      <c r="I33" s="57"/>
      <c r="J33" s="57"/>
      <c r="K33" s="57"/>
    </row>
    <row r="34" spans="1:11" ht="12.75">
      <c r="A34" s="113" t="s">
        <v>107</v>
      </c>
      <c r="B34" s="114" t="s">
        <v>108</v>
      </c>
      <c r="C34" s="124"/>
      <c r="D34" s="69"/>
      <c r="E34" s="57"/>
      <c r="F34" s="57"/>
      <c r="G34" s="57"/>
      <c r="H34" s="57"/>
      <c r="I34" s="57"/>
      <c r="J34" s="57"/>
      <c r="K34" s="57"/>
    </row>
    <row r="35" spans="1:11" ht="25.5">
      <c r="A35" s="115" t="s">
        <v>84</v>
      </c>
      <c r="B35" s="114"/>
      <c r="C35" s="123">
        <v>0.9</v>
      </c>
      <c r="D35" s="69"/>
      <c r="E35" s="57"/>
      <c r="F35" s="57"/>
      <c r="G35" s="57"/>
      <c r="H35" s="57"/>
      <c r="I35" s="57"/>
      <c r="J35" s="57"/>
      <c r="K35" s="57"/>
    </row>
    <row r="36" spans="1:11" ht="25.5">
      <c r="A36" s="115" t="s">
        <v>91</v>
      </c>
      <c r="B36" s="114"/>
      <c r="C36" s="123">
        <v>0.9</v>
      </c>
      <c r="D36" s="69"/>
      <c r="E36" s="57"/>
      <c r="F36" s="57"/>
      <c r="G36" s="57"/>
      <c r="H36" s="57"/>
      <c r="I36" s="57"/>
      <c r="J36" s="57"/>
      <c r="K36" s="57"/>
    </row>
    <row r="37" spans="1:11" ht="12.75">
      <c r="A37" s="66" t="s">
        <v>85</v>
      </c>
      <c r="B37" s="114"/>
      <c r="C37" s="123">
        <v>0.9</v>
      </c>
      <c r="D37" s="69"/>
      <c r="E37" s="57"/>
      <c r="F37" s="57"/>
      <c r="G37" s="57"/>
      <c r="H37" s="57"/>
      <c r="I37" s="57"/>
      <c r="J37" s="57"/>
      <c r="K37" s="57"/>
    </row>
    <row r="38" spans="1:11" ht="12.75">
      <c r="A38" s="66" t="s">
        <v>86</v>
      </c>
      <c r="B38" s="114"/>
      <c r="C38" s="123">
        <v>0.9</v>
      </c>
      <c r="D38" s="69"/>
      <c r="E38" s="57"/>
      <c r="F38" s="57"/>
      <c r="G38" s="57"/>
      <c r="H38" s="57"/>
      <c r="I38" s="57"/>
      <c r="J38" s="57"/>
      <c r="K38" s="57"/>
    </row>
    <row r="39" spans="1:11" ht="14.25" customHeight="1">
      <c r="A39" s="113" t="s">
        <v>87</v>
      </c>
      <c r="B39" s="114" t="s">
        <v>96</v>
      </c>
      <c r="C39" s="124"/>
      <c r="D39" s="69"/>
      <c r="E39" s="57"/>
      <c r="F39" s="57"/>
      <c r="G39" s="57"/>
      <c r="H39" s="57"/>
      <c r="I39" s="57"/>
      <c r="J39" s="57"/>
      <c r="K39" s="57"/>
    </row>
    <row r="40" spans="1:11" ht="25.5">
      <c r="A40" s="115" t="s">
        <v>84</v>
      </c>
      <c r="B40" s="105"/>
      <c r="C40" s="123">
        <v>0.5</v>
      </c>
      <c r="D40" s="69"/>
      <c r="E40" s="56"/>
      <c r="F40" s="56"/>
      <c r="G40" s="56"/>
      <c r="H40" s="56"/>
      <c r="I40" s="56"/>
      <c r="J40" s="56"/>
      <c r="K40" s="56"/>
    </row>
    <row r="41" spans="1:11" ht="25.5">
      <c r="A41" s="115" t="s">
        <v>91</v>
      </c>
      <c r="B41" s="105"/>
      <c r="C41" s="123">
        <v>0.5</v>
      </c>
      <c r="D41" s="69"/>
      <c r="E41" s="56"/>
      <c r="F41" s="56"/>
      <c r="G41" s="56"/>
      <c r="H41" s="56"/>
      <c r="I41" s="56"/>
      <c r="J41" s="56"/>
      <c r="K41" s="56"/>
    </row>
    <row r="42" spans="1:11" ht="12.75">
      <c r="A42" s="66" t="s">
        <v>85</v>
      </c>
      <c r="B42" s="105"/>
      <c r="C42" s="125" t="s">
        <v>90</v>
      </c>
      <c r="D42" s="69"/>
      <c r="E42" s="56"/>
      <c r="F42" s="56"/>
      <c r="G42" s="56"/>
      <c r="H42" s="56"/>
      <c r="I42" s="56"/>
      <c r="J42" s="56"/>
      <c r="K42" s="56"/>
    </row>
    <row r="43" spans="1:11" ht="12.75">
      <c r="A43" s="66" t="s">
        <v>86</v>
      </c>
      <c r="B43" s="105"/>
      <c r="C43" s="125" t="s">
        <v>90</v>
      </c>
      <c r="D43" s="69"/>
      <c r="E43" s="56"/>
      <c r="F43" s="56"/>
      <c r="G43" s="56"/>
      <c r="H43" s="56"/>
      <c r="I43" s="56"/>
      <c r="J43" s="56"/>
      <c r="K43" s="56"/>
    </row>
    <row r="44" spans="1:11" ht="25.5">
      <c r="A44" s="116" t="s">
        <v>76</v>
      </c>
      <c r="B44" s="117" t="s">
        <v>77</v>
      </c>
      <c r="C44" s="126"/>
      <c r="D44" s="69"/>
      <c r="E44" s="57"/>
      <c r="F44" s="57"/>
      <c r="G44" s="57"/>
      <c r="H44" s="57"/>
      <c r="I44" s="57"/>
      <c r="J44" s="57"/>
      <c r="K44" s="57"/>
    </row>
    <row r="45" spans="1:11" ht="25.5">
      <c r="A45" s="115" t="s">
        <v>84</v>
      </c>
      <c r="B45" s="105"/>
      <c r="C45" s="123">
        <v>1.06</v>
      </c>
      <c r="D45" s="69"/>
      <c r="E45" s="56"/>
      <c r="F45" s="56"/>
      <c r="G45" s="56"/>
      <c r="H45" s="56"/>
      <c r="I45" s="56"/>
      <c r="J45" s="56"/>
      <c r="K45" s="56"/>
    </row>
    <row r="46" spans="1:11" ht="25.5">
      <c r="A46" s="115" t="s">
        <v>84</v>
      </c>
      <c r="B46" s="105"/>
      <c r="C46" s="123">
        <v>1.06</v>
      </c>
      <c r="D46" s="69"/>
      <c r="E46" s="56"/>
      <c r="F46" s="56"/>
      <c r="G46" s="56"/>
      <c r="H46" s="56"/>
      <c r="I46" s="56"/>
      <c r="J46" s="56"/>
      <c r="K46" s="56"/>
    </row>
    <row r="47" spans="1:11" ht="12.75">
      <c r="A47" s="66" t="s">
        <v>85</v>
      </c>
      <c r="B47" s="105"/>
      <c r="C47" s="123">
        <v>1.06</v>
      </c>
      <c r="D47" s="69"/>
      <c r="E47" s="56"/>
      <c r="F47" s="56"/>
      <c r="G47" s="56"/>
      <c r="H47" s="56"/>
      <c r="I47" s="56"/>
      <c r="J47" s="56"/>
      <c r="K47" s="56"/>
    </row>
    <row r="48" spans="1:11" ht="12.75">
      <c r="A48" s="66" t="s">
        <v>86</v>
      </c>
      <c r="B48" s="105"/>
      <c r="C48" s="123">
        <v>1.06</v>
      </c>
      <c r="D48" s="69"/>
      <c r="E48" s="56"/>
      <c r="F48" s="56"/>
      <c r="G48" s="56"/>
      <c r="H48" s="56"/>
      <c r="I48" s="56"/>
      <c r="J48" s="56"/>
      <c r="K48" s="56"/>
    </row>
    <row r="49" spans="1:11" ht="12.75">
      <c r="A49" s="113" t="s">
        <v>97</v>
      </c>
      <c r="B49" s="117" t="s">
        <v>77</v>
      </c>
      <c r="C49" s="124"/>
      <c r="D49" s="69"/>
      <c r="E49" s="57"/>
      <c r="F49" s="57"/>
      <c r="G49" s="56"/>
      <c r="H49" s="57"/>
      <c r="I49" s="56"/>
      <c r="J49" s="56"/>
      <c r="K49" s="57"/>
    </row>
    <row r="50" spans="1:11" ht="25.5">
      <c r="A50" s="115" t="s">
        <v>84</v>
      </c>
      <c r="B50" s="105"/>
      <c r="C50" s="123">
        <v>6.05</v>
      </c>
      <c r="D50" s="69"/>
      <c r="E50" s="56"/>
      <c r="F50" s="56"/>
      <c r="G50" s="56"/>
      <c r="H50" s="56"/>
      <c r="I50" s="56"/>
      <c r="J50" s="56"/>
      <c r="K50" s="56"/>
    </row>
    <row r="51" spans="1:11" ht="25.5">
      <c r="A51" s="115" t="s">
        <v>91</v>
      </c>
      <c r="B51" s="105"/>
      <c r="C51" s="125" t="s">
        <v>90</v>
      </c>
      <c r="D51" s="69"/>
      <c r="E51" s="56"/>
      <c r="F51" s="56"/>
      <c r="G51" s="56"/>
      <c r="H51" s="56"/>
      <c r="I51" s="56"/>
      <c r="J51" s="56"/>
      <c r="K51" s="56"/>
    </row>
    <row r="52" spans="1:11" ht="12.75">
      <c r="A52" s="66" t="s">
        <v>85</v>
      </c>
      <c r="B52" s="105"/>
      <c r="C52" s="125" t="s">
        <v>90</v>
      </c>
      <c r="D52" s="69"/>
      <c r="E52" s="56"/>
      <c r="F52" s="56"/>
      <c r="G52" s="56"/>
      <c r="H52" s="56"/>
      <c r="I52" s="56"/>
      <c r="J52" s="56"/>
      <c r="K52" s="56"/>
    </row>
    <row r="53" spans="1:11" ht="12.75">
      <c r="A53" s="66" t="s">
        <v>86</v>
      </c>
      <c r="B53" s="105"/>
      <c r="C53" s="125" t="s">
        <v>90</v>
      </c>
      <c r="D53" s="69"/>
      <c r="E53" s="56"/>
      <c r="F53" s="56"/>
      <c r="G53" s="56"/>
      <c r="H53" s="56"/>
      <c r="I53" s="56"/>
      <c r="J53" s="56"/>
      <c r="K53" s="56"/>
    </row>
    <row r="54" spans="1:11" ht="25.5">
      <c r="A54" s="113" t="s">
        <v>88</v>
      </c>
      <c r="B54" s="117" t="s">
        <v>77</v>
      </c>
      <c r="C54" s="124"/>
      <c r="D54" s="69"/>
      <c r="E54" s="57"/>
      <c r="F54" s="57"/>
      <c r="G54" s="56"/>
      <c r="H54" s="57"/>
      <c r="I54" s="56"/>
      <c r="J54" s="56"/>
      <c r="K54" s="57"/>
    </row>
    <row r="55" spans="1:11" ht="25.5">
      <c r="A55" s="115" t="s">
        <v>84</v>
      </c>
      <c r="B55" s="66"/>
      <c r="C55" s="123">
        <v>2</v>
      </c>
      <c r="D55" s="69"/>
      <c r="E55" s="56"/>
      <c r="F55" s="56"/>
      <c r="G55" s="56"/>
      <c r="H55" s="56"/>
      <c r="I55" s="56"/>
      <c r="J55" s="56"/>
      <c r="K55" s="56"/>
    </row>
    <row r="56" spans="1:11" ht="25.5">
      <c r="A56" s="115" t="s">
        <v>91</v>
      </c>
      <c r="B56" s="66"/>
      <c r="C56" s="123">
        <v>2</v>
      </c>
      <c r="D56" s="69"/>
      <c r="E56" s="56"/>
      <c r="F56" s="56"/>
      <c r="G56" s="56"/>
      <c r="H56" s="56"/>
      <c r="I56" s="56"/>
      <c r="J56" s="56"/>
      <c r="K56" s="56"/>
    </row>
    <row r="57" spans="1:11" ht="12.75">
      <c r="A57" s="66" t="s">
        <v>85</v>
      </c>
      <c r="B57" s="66"/>
      <c r="C57" s="123">
        <v>2</v>
      </c>
      <c r="D57" s="69"/>
      <c r="E57" s="56"/>
      <c r="F57" s="56"/>
      <c r="G57" s="56"/>
      <c r="H57" s="56"/>
      <c r="I57" s="56"/>
      <c r="J57" s="56"/>
      <c r="K57" s="56"/>
    </row>
    <row r="58" spans="1:11" ht="12.75">
      <c r="A58" s="66" t="s">
        <v>86</v>
      </c>
      <c r="B58" s="66"/>
      <c r="C58" s="125" t="s">
        <v>90</v>
      </c>
      <c r="D58" s="69"/>
      <c r="E58" s="56"/>
      <c r="F58" s="56"/>
      <c r="G58" s="56"/>
      <c r="H58" s="56"/>
      <c r="I58" s="56"/>
      <c r="J58" s="56"/>
      <c r="K58" s="56"/>
    </row>
    <row r="59" spans="1:11" ht="25.5">
      <c r="A59" s="113" t="s">
        <v>89</v>
      </c>
      <c r="B59" s="117" t="s">
        <v>77</v>
      </c>
      <c r="C59" s="124"/>
      <c r="D59" s="69"/>
      <c r="E59" s="57"/>
      <c r="F59" s="57"/>
      <c r="G59" s="56"/>
      <c r="H59" s="57"/>
      <c r="I59" s="56"/>
      <c r="J59" s="56"/>
      <c r="K59" s="57"/>
    </row>
    <row r="60" spans="1:11" ht="25.5">
      <c r="A60" s="115" t="s">
        <v>84</v>
      </c>
      <c r="B60" s="66"/>
      <c r="C60" s="123">
        <v>2.78</v>
      </c>
      <c r="D60" s="69"/>
      <c r="E60" s="56"/>
      <c r="F60" s="56"/>
      <c r="G60" s="56"/>
      <c r="H60" s="56"/>
      <c r="I60" s="56"/>
      <c r="J60" s="56"/>
      <c r="K60" s="56"/>
    </row>
    <row r="61" spans="1:11" ht="25.5">
      <c r="A61" s="115" t="s">
        <v>91</v>
      </c>
      <c r="B61" s="66"/>
      <c r="C61" s="123">
        <v>2.78</v>
      </c>
      <c r="D61" s="69"/>
      <c r="E61" s="56"/>
      <c r="F61" s="56"/>
      <c r="G61" s="56"/>
      <c r="H61" s="56"/>
      <c r="I61" s="56"/>
      <c r="J61" s="56"/>
      <c r="K61" s="56"/>
    </row>
    <row r="62" spans="1:11" ht="12.75">
      <c r="A62" s="66" t="s">
        <v>85</v>
      </c>
      <c r="B62" s="66"/>
      <c r="C62" s="123">
        <v>1.39</v>
      </c>
      <c r="D62" s="69"/>
      <c r="E62" s="56"/>
      <c r="F62" s="56"/>
      <c r="G62" s="56"/>
      <c r="H62" s="56"/>
      <c r="I62" s="56"/>
      <c r="J62" s="56"/>
      <c r="K62" s="56"/>
    </row>
    <row r="63" spans="1:11" ht="12.75">
      <c r="A63" s="66" t="s">
        <v>86</v>
      </c>
      <c r="B63" s="66"/>
      <c r="C63" s="125" t="s">
        <v>90</v>
      </c>
      <c r="D63" s="69"/>
      <c r="E63" s="56"/>
      <c r="F63" s="56"/>
      <c r="G63" s="56"/>
      <c r="H63" s="56"/>
      <c r="I63" s="56"/>
      <c r="J63" s="56"/>
      <c r="K63" s="56"/>
    </row>
    <row r="64" spans="1:11" ht="25.5">
      <c r="A64" s="116" t="s">
        <v>78</v>
      </c>
      <c r="B64" s="116" t="s">
        <v>79</v>
      </c>
      <c r="C64" s="116"/>
      <c r="D64" s="69"/>
      <c r="E64" s="57"/>
      <c r="F64" s="57"/>
      <c r="G64" s="57"/>
      <c r="H64" s="57"/>
      <c r="I64" s="57"/>
      <c r="J64" s="57"/>
      <c r="K64" s="57"/>
    </row>
    <row r="65" spans="1:11" ht="25.5">
      <c r="A65" s="115" t="s">
        <v>84</v>
      </c>
      <c r="B65" s="116"/>
      <c r="C65" s="127">
        <v>2.86</v>
      </c>
      <c r="D65" s="69"/>
      <c r="E65" s="56"/>
      <c r="F65" s="56"/>
      <c r="G65" s="56"/>
      <c r="H65" s="56"/>
      <c r="I65" s="56"/>
      <c r="J65" s="56"/>
      <c r="K65" s="56"/>
    </row>
    <row r="66" spans="1:11" ht="25.5">
      <c r="A66" s="115" t="s">
        <v>91</v>
      </c>
      <c r="B66" s="116"/>
      <c r="C66" s="127">
        <v>2.86</v>
      </c>
      <c r="D66" s="69"/>
      <c r="E66" s="56"/>
      <c r="F66" s="56"/>
      <c r="G66" s="56"/>
      <c r="H66" s="56"/>
      <c r="I66" s="56"/>
      <c r="J66" s="56"/>
      <c r="K66" s="56"/>
    </row>
    <row r="67" spans="1:11" ht="12.75">
      <c r="A67" s="66" t="s">
        <v>85</v>
      </c>
      <c r="B67" s="116"/>
      <c r="C67" s="127">
        <v>2.86</v>
      </c>
      <c r="D67" s="69"/>
      <c r="E67" s="56"/>
      <c r="F67" s="56"/>
      <c r="G67" s="56"/>
      <c r="H67" s="56"/>
      <c r="I67" s="56"/>
      <c r="J67" s="56"/>
      <c r="K67" s="56"/>
    </row>
    <row r="68" spans="1:11" ht="12.75">
      <c r="A68" s="66" t="s">
        <v>86</v>
      </c>
      <c r="B68" s="116"/>
      <c r="C68" s="127">
        <v>2.6</v>
      </c>
      <c r="D68" s="69"/>
      <c r="E68" s="56"/>
      <c r="F68" s="56"/>
      <c r="G68" s="56"/>
      <c r="H68" s="56"/>
      <c r="I68" s="56"/>
      <c r="J68" s="56"/>
      <c r="K68" s="56"/>
    </row>
    <row r="69" spans="1:11" ht="12.75">
      <c r="A69" s="75"/>
      <c r="B69" s="75"/>
      <c r="C69" s="75"/>
      <c r="D69" s="69"/>
      <c r="E69" s="56"/>
      <c r="F69" s="56"/>
      <c r="G69" s="56"/>
      <c r="H69" s="56"/>
      <c r="I69" s="56"/>
      <c r="J69" s="56"/>
      <c r="K69" s="56"/>
    </row>
    <row r="70" spans="1:11" ht="12.75">
      <c r="A70" s="75"/>
      <c r="B70" s="75"/>
      <c r="C70" s="75"/>
      <c r="D70" s="69"/>
      <c r="E70" s="56"/>
      <c r="F70" s="56"/>
      <c r="G70" s="56"/>
      <c r="H70" s="56"/>
      <c r="I70" s="56"/>
      <c r="J70" s="56"/>
      <c r="K70" s="56"/>
    </row>
    <row r="71" spans="1:11" ht="12.75">
      <c r="A71" s="75"/>
      <c r="B71" s="75"/>
      <c r="C71" s="75"/>
      <c r="D71" s="69"/>
      <c r="E71" s="56"/>
      <c r="F71" s="56"/>
      <c r="G71" s="56"/>
      <c r="H71" s="56"/>
      <c r="I71" s="56"/>
      <c r="J71" s="56"/>
      <c r="K71" s="56"/>
    </row>
    <row r="72" spans="1:11" ht="12.75">
      <c r="A72" s="75"/>
      <c r="B72" s="75"/>
      <c r="C72" s="75"/>
      <c r="D72" s="69"/>
      <c r="E72" s="56"/>
      <c r="F72" s="56"/>
      <c r="G72" s="56"/>
      <c r="H72" s="56"/>
      <c r="I72" s="56"/>
      <c r="J72" s="56"/>
      <c r="K72" s="56"/>
    </row>
    <row r="73" spans="1:11" ht="12.75">
      <c r="A73" s="75"/>
      <c r="B73" s="75"/>
      <c r="C73" s="75"/>
      <c r="D73" s="69"/>
      <c r="E73" s="56"/>
      <c r="F73" s="56"/>
      <c r="G73" s="56"/>
      <c r="H73" s="56"/>
      <c r="I73" s="56"/>
      <c r="J73" s="56"/>
      <c r="K73" s="56"/>
    </row>
    <row r="74" spans="1:11" ht="12.75">
      <c r="A74" s="75"/>
      <c r="B74" s="75"/>
      <c r="C74" s="75"/>
      <c r="D74" s="69"/>
      <c r="E74" s="56"/>
      <c r="F74" s="56"/>
      <c r="G74" s="56"/>
      <c r="H74" s="56"/>
      <c r="I74" s="56"/>
      <c r="J74" s="56"/>
      <c r="K74" s="56"/>
    </row>
    <row r="75" spans="1:11" ht="12.75">
      <c r="A75" s="75"/>
      <c r="B75" s="110" t="s">
        <v>101</v>
      </c>
      <c r="C75" s="75"/>
      <c r="D75" s="69"/>
      <c r="E75" s="56"/>
      <c r="F75" s="56"/>
      <c r="G75" s="56"/>
      <c r="H75" s="56"/>
      <c r="I75" s="56"/>
      <c r="J75" s="56"/>
      <c r="K75" s="56"/>
    </row>
    <row r="76" spans="1:11" ht="12.75">
      <c r="A76" s="75"/>
      <c r="B76" s="110" t="s">
        <v>64</v>
      </c>
      <c r="C76" s="75"/>
      <c r="D76" s="69"/>
      <c r="E76" s="56"/>
      <c r="F76" s="56"/>
      <c r="G76" s="56"/>
      <c r="H76" s="56"/>
      <c r="I76" s="56"/>
      <c r="J76" s="56"/>
      <c r="K76" s="56"/>
    </row>
    <row r="77" spans="1:11" ht="12.75">
      <c r="A77" s="75"/>
      <c r="B77" s="110" t="s">
        <v>65</v>
      </c>
      <c r="C77" s="75"/>
      <c r="D77" s="69"/>
      <c r="E77" s="56"/>
      <c r="F77" s="56"/>
      <c r="G77" s="56"/>
      <c r="H77" s="56"/>
      <c r="I77" s="56"/>
      <c r="J77" s="56"/>
      <c r="K77" s="56"/>
    </row>
    <row r="78" spans="1:11" ht="12.75">
      <c r="A78" s="75"/>
      <c r="B78" s="110" t="s">
        <v>66</v>
      </c>
      <c r="C78" s="75"/>
      <c r="D78" s="69"/>
      <c r="E78" s="56"/>
      <c r="F78" s="56"/>
      <c r="G78" s="56"/>
      <c r="H78" s="56"/>
      <c r="I78" s="56"/>
      <c r="J78" s="56"/>
      <c r="K78" s="56"/>
    </row>
    <row r="79" spans="1:11" ht="12.75">
      <c r="A79" s="75"/>
      <c r="B79" s="75"/>
      <c r="C79" s="75"/>
      <c r="D79" s="69"/>
      <c r="E79" s="56"/>
      <c r="F79" s="56"/>
      <c r="G79" s="56"/>
      <c r="H79" s="56"/>
      <c r="I79" s="56"/>
      <c r="J79" s="56"/>
      <c r="K79" s="56"/>
    </row>
    <row r="80" spans="1:11" ht="12.75">
      <c r="A80" s="128" t="s">
        <v>53</v>
      </c>
      <c r="B80" s="75"/>
      <c r="C80" s="75"/>
      <c r="D80" s="69"/>
      <c r="E80" s="56"/>
      <c r="F80" s="56"/>
      <c r="G80" s="56"/>
      <c r="H80" s="56"/>
      <c r="I80" s="56"/>
      <c r="J80" s="56"/>
      <c r="K80" s="56"/>
    </row>
    <row r="81" spans="1:11" ht="12.75">
      <c r="A81" s="74" t="s">
        <v>80</v>
      </c>
      <c r="B81" s="75"/>
      <c r="C81" s="75"/>
      <c r="D81" s="69"/>
      <c r="E81" s="56"/>
      <c r="F81" s="56"/>
      <c r="G81" s="56"/>
      <c r="H81" s="56"/>
      <c r="I81" s="56"/>
      <c r="J81" s="56"/>
      <c r="K81" s="56"/>
    </row>
    <row r="82" spans="1:11" ht="12.75">
      <c r="A82" s="74" t="s">
        <v>67</v>
      </c>
      <c r="B82" s="75"/>
      <c r="C82" s="75"/>
      <c r="D82" s="69"/>
      <c r="E82" s="56"/>
      <c r="F82" s="56"/>
      <c r="G82" s="56"/>
      <c r="H82" s="56"/>
      <c r="I82" s="56"/>
      <c r="J82" s="56"/>
      <c r="K82" s="56"/>
    </row>
    <row r="83" spans="1:11" ht="12.75">
      <c r="A83" s="74" t="s">
        <v>68</v>
      </c>
      <c r="B83" s="75"/>
      <c r="C83" s="75"/>
      <c r="D83" s="69"/>
      <c r="E83" s="56"/>
      <c r="F83" s="56"/>
      <c r="G83" s="56"/>
      <c r="H83" s="56"/>
      <c r="I83" s="56"/>
      <c r="J83" s="56"/>
      <c r="K83" s="56"/>
    </row>
    <row r="84" spans="1:11" ht="12.75">
      <c r="A84" s="75"/>
      <c r="B84" s="75"/>
      <c r="C84" s="75"/>
      <c r="D84" s="69"/>
      <c r="E84" s="56"/>
      <c r="F84" s="56"/>
      <c r="G84" s="56"/>
      <c r="H84" s="56"/>
      <c r="I84" s="56"/>
      <c r="J84" s="56"/>
      <c r="K84" s="56"/>
    </row>
    <row r="85" spans="1:18" ht="51">
      <c r="A85" s="105" t="s">
        <v>69</v>
      </c>
      <c r="B85" s="104" t="s">
        <v>70</v>
      </c>
      <c r="C85" s="104" t="s">
        <v>95</v>
      </c>
      <c r="D85" s="69"/>
      <c r="E85" s="56"/>
      <c r="F85" s="57"/>
      <c r="G85" s="57"/>
      <c r="H85" s="57"/>
      <c r="I85" s="57"/>
      <c r="J85" s="57"/>
      <c r="K85" s="57"/>
      <c r="O85" s="57"/>
      <c r="P85" s="57"/>
      <c r="Q85" s="56"/>
      <c r="R85" s="67"/>
    </row>
    <row r="86" spans="1:17" ht="51">
      <c r="A86" s="113" t="s">
        <v>81</v>
      </c>
      <c r="B86" s="113" t="s">
        <v>82</v>
      </c>
      <c r="C86" s="105"/>
      <c r="D86" s="69"/>
      <c r="E86" s="56"/>
      <c r="F86" s="75"/>
      <c r="G86" s="76"/>
      <c r="H86" s="76"/>
      <c r="I86" s="74"/>
      <c r="J86" s="75"/>
      <c r="K86" s="76"/>
      <c r="L86" s="76"/>
      <c r="O86" s="56"/>
      <c r="P86" s="56"/>
      <c r="Q86" s="67"/>
    </row>
    <row r="87" spans="1:5" ht="25.5">
      <c r="A87" s="115" t="s">
        <v>84</v>
      </c>
      <c r="B87" s="114"/>
      <c r="C87" s="123">
        <v>0.25</v>
      </c>
      <c r="D87" s="69"/>
      <c r="E87" s="57"/>
    </row>
    <row r="88" spans="1:5" ht="25.5">
      <c r="A88" s="115" t="s">
        <v>91</v>
      </c>
      <c r="B88" s="114"/>
      <c r="C88" s="123">
        <v>0.25</v>
      </c>
      <c r="D88" s="69"/>
      <c r="E88" s="74"/>
    </row>
    <row r="89" spans="1:17" ht="12.75">
      <c r="A89" s="66" t="s">
        <v>85</v>
      </c>
      <c r="B89" s="114"/>
      <c r="C89" s="123">
        <v>0.25</v>
      </c>
      <c r="D89" s="69"/>
      <c r="E89" s="74"/>
      <c r="F89" s="76"/>
      <c r="G89" s="76"/>
      <c r="H89" s="76"/>
      <c r="I89" s="74"/>
      <c r="J89" s="76"/>
      <c r="K89" s="76"/>
      <c r="L89" s="76"/>
      <c r="O89" s="67"/>
      <c r="P89" s="67"/>
      <c r="Q89" s="67"/>
    </row>
    <row r="90" spans="1:17" ht="12.75">
      <c r="A90" s="66" t="s">
        <v>86</v>
      </c>
      <c r="B90" s="114"/>
      <c r="C90" s="123">
        <v>0.25</v>
      </c>
      <c r="D90" s="69"/>
      <c r="E90" s="74"/>
      <c r="F90" s="76"/>
      <c r="G90" s="75"/>
      <c r="H90" s="76"/>
      <c r="I90" s="74"/>
      <c r="J90" s="76"/>
      <c r="K90" s="76"/>
      <c r="L90" s="76"/>
      <c r="O90" s="67"/>
      <c r="P90" s="67"/>
      <c r="Q90" s="67"/>
    </row>
    <row r="91" spans="1:11" ht="12.75">
      <c r="A91" s="113" t="s">
        <v>92</v>
      </c>
      <c r="B91" s="114"/>
      <c r="C91" s="124"/>
      <c r="D91" s="69"/>
      <c r="E91" s="57"/>
      <c r="F91" s="57"/>
      <c r="G91" s="57"/>
      <c r="H91" s="57"/>
      <c r="I91" s="57"/>
      <c r="J91" s="57"/>
      <c r="K91" s="57"/>
    </row>
    <row r="92" spans="1:11" ht="25.5">
      <c r="A92" s="115" t="s">
        <v>84</v>
      </c>
      <c r="B92" s="114"/>
      <c r="C92" s="123">
        <v>0.25</v>
      </c>
      <c r="D92" s="69"/>
      <c r="E92" s="57"/>
      <c r="F92" s="57"/>
      <c r="G92" s="57"/>
      <c r="H92" s="57"/>
      <c r="I92" s="57"/>
      <c r="J92" s="57"/>
      <c r="K92" s="57"/>
    </row>
    <row r="93" spans="1:11" ht="25.5">
      <c r="A93" s="115" t="s">
        <v>91</v>
      </c>
      <c r="B93" s="114"/>
      <c r="C93" s="123">
        <v>0.25</v>
      </c>
      <c r="D93" s="69"/>
      <c r="E93" s="57"/>
      <c r="F93" s="57"/>
      <c r="G93" s="57"/>
      <c r="H93" s="57"/>
      <c r="I93" s="57"/>
      <c r="J93" s="57"/>
      <c r="K93" s="57"/>
    </row>
    <row r="94" spans="1:11" ht="12.75">
      <c r="A94" s="66" t="s">
        <v>85</v>
      </c>
      <c r="B94" s="114"/>
      <c r="C94" s="122" t="s">
        <v>90</v>
      </c>
      <c r="D94" s="69"/>
      <c r="E94" s="57"/>
      <c r="F94" s="57"/>
      <c r="G94" s="57"/>
      <c r="H94" s="57"/>
      <c r="I94" s="57"/>
      <c r="J94" s="57"/>
      <c r="K94" s="57"/>
    </row>
    <row r="95" spans="1:11" ht="12.75">
      <c r="A95" s="66" t="s">
        <v>86</v>
      </c>
      <c r="B95" s="114"/>
      <c r="C95" s="122" t="s">
        <v>90</v>
      </c>
      <c r="D95" s="69"/>
      <c r="E95" s="57"/>
      <c r="F95" s="57"/>
      <c r="G95" s="57"/>
      <c r="H95" s="57"/>
      <c r="I95" s="57"/>
      <c r="J95" s="57"/>
      <c r="K95" s="57"/>
    </row>
    <row r="96" spans="1:11" ht="25.5">
      <c r="A96" s="113" t="s">
        <v>93</v>
      </c>
      <c r="B96" s="114"/>
      <c r="C96" s="124"/>
      <c r="D96" s="69"/>
      <c r="E96" s="57"/>
      <c r="F96" s="57"/>
      <c r="G96" s="57"/>
      <c r="H96" s="57"/>
      <c r="I96" s="57"/>
      <c r="J96" s="57"/>
      <c r="K96" s="57"/>
    </row>
    <row r="97" spans="1:11" ht="25.5">
      <c r="A97" s="115" t="s">
        <v>84</v>
      </c>
      <c r="B97" s="114"/>
      <c r="C97" s="123">
        <v>0.1</v>
      </c>
      <c r="D97" s="69"/>
      <c r="E97" s="57"/>
      <c r="F97" s="57"/>
      <c r="G97" s="57"/>
      <c r="H97" s="57"/>
      <c r="I97" s="57"/>
      <c r="J97" s="57"/>
      <c r="K97" s="57"/>
    </row>
    <row r="98" spans="1:11" ht="25.5">
      <c r="A98" s="115" t="s">
        <v>91</v>
      </c>
      <c r="B98" s="114"/>
      <c r="C98" s="123">
        <v>0.1</v>
      </c>
      <c r="D98" s="69"/>
      <c r="E98" s="57"/>
      <c r="F98" s="57"/>
      <c r="G98" s="57"/>
      <c r="H98" s="57"/>
      <c r="I98" s="57"/>
      <c r="J98" s="57"/>
      <c r="K98" s="57"/>
    </row>
    <row r="99" spans="1:11" ht="12.75">
      <c r="A99" s="66" t="s">
        <v>85</v>
      </c>
      <c r="B99" s="114"/>
      <c r="C99" s="122" t="s">
        <v>90</v>
      </c>
      <c r="D99" s="69"/>
      <c r="E99" s="57"/>
      <c r="F99" s="57"/>
      <c r="G99" s="57"/>
      <c r="H99" s="57"/>
      <c r="I99" s="57"/>
      <c r="J99" s="57"/>
      <c r="K99" s="57"/>
    </row>
    <row r="100" spans="1:11" ht="12.75">
      <c r="A100" s="66" t="s">
        <v>86</v>
      </c>
      <c r="B100" s="114"/>
      <c r="C100" s="122" t="s">
        <v>90</v>
      </c>
      <c r="D100" s="69"/>
      <c r="E100" s="57"/>
      <c r="F100" s="57"/>
      <c r="G100" s="57"/>
      <c r="H100" s="57"/>
      <c r="I100" s="57"/>
      <c r="J100" s="57"/>
      <c r="K100" s="57"/>
    </row>
    <row r="101" spans="1:11" ht="12.75">
      <c r="A101" s="113" t="s">
        <v>94</v>
      </c>
      <c r="B101" s="114"/>
      <c r="C101" s="124"/>
      <c r="D101" s="69"/>
      <c r="E101" s="57"/>
      <c r="F101" s="57"/>
      <c r="G101" s="57"/>
      <c r="H101" s="57"/>
      <c r="I101" s="57"/>
      <c r="J101" s="57"/>
      <c r="K101" s="57"/>
    </row>
    <row r="102" spans="1:11" ht="25.5">
      <c r="A102" s="115" t="s">
        <v>84</v>
      </c>
      <c r="B102" s="114"/>
      <c r="C102" s="123">
        <v>0.4</v>
      </c>
      <c r="D102" s="69"/>
      <c r="E102" s="57"/>
      <c r="F102" s="57"/>
      <c r="G102" s="57"/>
      <c r="H102" s="57"/>
      <c r="I102" s="57"/>
      <c r="J102" s="57"/>
      <c r="K102" s="57"/>
    </row>
    <row r="103" spans="1:11" ht="25.5">
      <c r="A103" s="115" t="s">
        <v>91</v>
      </c>
      <c r="B103" s="114"/>
      <c r="C103" s="123">
        <v>0.4</v>
      </c>
      <c r="D103" s="69"/>
      <c r="E103" s="57"/>
      <c r="F103" s="57"/>
      <c r="G103" s="57"/>
      <c r="H103" s="57"/>
      <c r="I103" s="57"/>
      <c r="J103" s="57"/>
      <c r="K103" s="57"/>
    </row>
    <row r="104" spans="1:11" ht="12.75">
      <c r="A104" s="66" t="s">
        <v>85</v>
      </c>
      <c r="B104" s="114"/>
      <c r="C104" s="123">
        <v>0.4</v>
      </c>
      <c r="D104" s="69"/>
      <c r="E104" s="57"/>
      <c r="F104" s="57"/>
      <c r="G104" s="57"/>
      <c r="H104" s="57"/>
      <c r="I104" s="57"/>
      <c r="J104" s="57"/>
      <c r="K104" s="57"/>
    </row>
    <row r="105" spans="1:11" ht="12.75">
      <c r="A105" s="66" t="s">
        <v>86</v>
      </c>
      <c r="B105" s="114"/>
      <c r="C105" s="123">
        <v>0.4</v>
      </c>
      <c r="D105" s="69"/>
      <c r="E105" s="57"/>
      <c r="F105" s="57"/>
      <c r="G105" s="57"/>
      <c r="H105" s="57"/>
      <c r="I105" s="57"/>
      <c r="J105" s="57"/>
      <c r="K105" s="57"/>
    </row>
    <row r="108" spans="1:3" ht="12.75">
      <c r="A108" s="107"/>
      <c r="B108" s="107"/>
      <c r="C108" s="107"/>
    </row>
    <row r="109" spans="1:3" ht="12.75">
      <c r="A109" s="108"/>
      <c r="B109" s="109"/>
      <c r="C109" s="107"/>
    </row>
    <row r="110" spans="1:3" ht="12.75">
      <c r="A110" s="108"/>
      <c r="B110" s="109"/>
      <c r="C110" s="107"/>
    </row>
    <row r="111" spans="1:3" ht="12.75">
      <c r="A111" s="106"/>
      <c r="B111" s="109"/>
      <c r="C111" s="107"/>
    </row>
    <row r="112" spans="1:3" ht="12.75">
      <c r="A112" s="106"/>
      <c r="B112" s="109"/>
      <c r="C112" s="10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2018-08-21T05:29:15Z</cp:lastPrinted>
  <dcterms:created xsi:type="dcterms:W3CDTF">2008-01-10T08:09:29Z</dcterms:created>
  <dcterms:modified xsi:type="dcterms:W3CDTF">2024-03-25T07:37:10Z</dcterms:modified>
  <cp:category/>
  <cp:version/>
  <cp:contentType/>
  <cp:contentStatus/>
</cp:coreProperties>
</file>